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defaultThemeVersion="166925"/>
  <mc:AlternateContent xmlns:mc="http://schemas.openxmlformats.org/markup-compatibility/2006">
    <mc:Choice Requires="x15">
      <x15ac:absPath xmlns:x15ac="http://schemas.microsoft.com/office/spreadsheetml/2010/11/ac" url="C:\Users\PC1084\Downloads\"/>
    </mc:Choice>
  </mc:AlternateContent>
  <xr:revisionPtr revIDLastSave="0" documentId="8_{26B901ED-F290-4D3A-B294-8E8BFA5E7792}" xr6:coauthVersionLast="47" xr6:coauthVersionMax="47" xr10:uidLastSave="{00000000-0000-0000-0000-000000000000}"/>
  <bookViews>
    <workbookView xWindow="-108" yWindow="-108" windowWidth="23256" windowHeight="12456" xr2:uid="{ACDCE708-4F1E-4695-810D-E27D45A60310}"/>
  </bookViews>
  <sheets>
    <sheet name="記入方法・記入例" sheetId="3" r:id="rId1"/>
    <sheet name="合唱団情報" sheetId="5" r:id="rId2"/>
    <sheet name="参加者情報" sheetId="6" r:id="rId3"/>
  </sheets>
  <definedNames>
    <definedName name="_xlnm.Print_Area" localSheetId="0">記入方法・記入例!$A$1:$AH$40</definedName>
    <definedName name="_xlnm.Print_Area" localSheetId="1">合唱団情報!$A$1:$N$17</definedName>
    <definedName name="_xlnm.Print_Area" localSheetId="2">参加者情報!$A$1:$S$109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 i="6" l="1"/>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0" i="6"/>
  <c r="J2" i="6"/>
  <c r="H3" i="6"/>
  <c r="H2" i="6"/>
  <c r="G8" i="5"/>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0" i="6"/>
  <c r="S32" i="3"/>
  <c r="I32" i="3" l="1"/>
  <c r="H32" i="3"/>
  <c r="J8" i="5"/>
  <c r="H4" i="6" s="1"/>
  <c r="G32" i="3"/>
  <c r="L8" i="5"/>
  <c r="S34" i="3"/>
  <c r="S35" i="3"/>
  <c r="J3" i="6" l="1"/>
  <c r="J4" i="6" s="1"/>
  <c r="T10" i="6"/>
  <c r="AH33" i="3"/>
  <c r="AH34" i="3"/>
  <c r="AH35" i="3"/>
  <c r="AH36" i="3"/>
  <c r="AH37" i="3"/>
  <c r="AH38" i="3"/>
  <c r="AH39" i="3"/>
  <c r="AH40" i="3"/>
  <c r="AH32" i="3"/>
  <c r="L32" i="3"/>
  <c r="J32" i="3"/>
  <c r="M32" i="3" l="1"/>
  <c r="N32" i="3" s="1"/>
  <c r="N8" i="5" l="1"/>
</calcChain>
</file>

<file path=xl/sharedStrings.xml><?xml version="1.0" encoding="utf-8"?>
<sst xmlns="http://schemas.openxmlformats.org/spreadsheetml/2006/main" count="261" uniqueCount="174">
  <si>
    <t>団体用申込用紙に関する説明</t>
    <rPh sb="8" eb="9">
      <t>カン</t>
    </rPh>
    <rPh sb="11" eb="13">
      <t>セツメイ</t>
    </rPh>
    <phoneticPr fontId="1"/>
  </si>
  <si>
    <t>【記入方法】</t>
    <rPh sb="1" eb="5">
      <t>キニュウホウホウ</t>
    </rPh>
    <phoneticPr fontId="1"/>
  </si>
  <si>
    <t>・本ファイルを開いた時に注意喚起のメッセージが出る場合は、「編集を有効にする」をクリックしてください。</t>
    <rPh sb="1" eb="2">
      <t>ホン</t>
    </rPh>
    <rPh sb="7" eb="8">
      <t>ヒラ</t>
    </rPh>
    <rPh sb="10" eb="11">
      <t>トキ</t>
    </rPh>
    <rPh sb="12" eb="16">
      <t>チュウイカンキ</t>
    </rPh>
    <rPh sb="23" eb="24">
      <t>デ</t>
    </rPh>
    <rPh sb="25" eb="27">
      <t>バアイ</t>
    </rPh>
    <rPh sb="30" eb="32">
      <t>ヘンシュウ</t>
    </rPh>
    <rPh sb="33" eb="35">
      <t>ユウコウ</t>
    </rPh>
    <phoneticPr fontId="1"/>
  </si>
  <si>
    <t>合唱団の記入欄</t>
    <rPh sb="0" eb="3">
      <t>ガッショウダン</t>
    </rPh>
    <rPh sb="4" eb="6">
      <t>キニュウ</t>
    </rPh>
    <rPh sb="6" eb="7">
      <t>ラン</t>
    </rPh>
    <phoneticPr fontId="1"/>
  </si>
  <si>
    <t>・合唱団情報と参加者情報の２つのシートにご記入ください。なお、シートのフォーマットは変更しないでください。</t>
    <rPh sb="42" eb="44">
      <t>ヘンコウ</t>
    </rPh>
    <phoneticPr fontId="1"/>
  </si>
  <si>
    <t>事務局の使用欄</t>
    <rPh sb="0" eb="3">
      <t>ジムキョク</t>
    </rPh>
    <rPh sb="4" eb="7">
      <t>シヨウラン</t>
    </rPh>
    <phoneticPr fontId="1"/>
  </si>
  <si>
    <t>・下記の【記入例】および【各記入項目の説明】を参考にして、緑色の欄に必要事項を記入してください。</t>
    <phoneticPr fontId="1"/>
  </si>
  <si>
    <t>使用しない欄</t>
    <rPh sb="0" eb="2">
      <t>シヨウ</t>
    </rPh>
    <rPh sb="5" eb="6">
      <t>ラン</t>
    </rPh>
    <phoneticPr fontId="1"/>
  </si>
  <si>
    <r>
      <t>・</t>
    </r>
    <r>
      <rPr>
        <sz val="14"/>
        <color rgb="FFFF0000"/>
        <rFont val="游ゴシック"/>
        <family val="3"/>
        <charset val="128"/>
        <scheme val="minor"/>
      </rPr>
      <t>必須項目</t>
    </r>
    <r>
      <rPr>
        <sz val="14"/>
        <color theme="1"/>
        <rFont val="游ゴシック"/>
        <family val="3"/>
        <charset val="128"/>
        <scheme val="minor"/>
      </rPr>
      <t>は必ず、ご記入ください。</t>
    </r>
    <rPh sb="1" eb="3">
      <t>ヒッス</t>
    </rPh>
    <rPh sb="3" eb="5">
      <t>コウモク</t>
    </rPh>
    <rPh sb="6" eb="7">
      <t>カナラ</t>
    </rPh>
    <rPh sb="10" eb="12">
      <t>キニュウ</t>
    </rPh>
    <phoneticPr fontId="1"/>
  </si>
  <si>
    <t>・書式の指定がある場合は、従ってください。プルダウンの欄は該当するものを選択してください。</t>
    <rPh sb="1" eb="3">
      <t>ショシキ</t>
    </rPh>
    <rPh sb="4" eb="6">
      <t>シテイ</t>
    </rPh>
    <rPh sb="9" eb="11">
      <t>バアイ</t>
    </rPh>
    <rPh sb="13" eb="14">
      <t>シタガ</t>
    </rPh>
    <rPh sb="27" eb="28">
      <t>ラン</t>
    </rPh>
    <rPh sb="29" eb="31">
      <t>ガイトウ</t>
    </rPh>
    <rPh sb="36" eb="38">
      <t>センタク</t>
    </rPh>
    <phoneticPr fontId="1"/>
  </si>
  <si>
    <t>・合唱団員情報の1行目(No.1)に合唱団代表者の情報を記入してください。</t>
    <rPh sb="1" eb="7">
      <t>ガッショウダンインジョウホウ</t>
    </rPh>
    <rPh sb="9" eb="11">
      <t>ギョウメ</t>
    </rPh>
    <rPh sb="18" eb="21">
      <t>ガッショウダン</t>
    </rPh>
    <rPh sb="21" eb="24">
      <t>ダイヒョウシャ</t>
    </rPh>
    <rPh sb="25" eb="27">
      <t>ジョウホウ</t>
    </rPh>
    <rPh sb="28" eb="30">
      <t>キニュウ</t>
    </rPh>
    <phoneticPr fontId="1"/>
  </si>
  <si>
    <t>【各記入項目の説明】</t>
    <rPh sb="1" eb="2">
      <t>カク</t>
    </rPh>
    <rPh sb="2" eb="4">
      <t>キニュウ</t>
    </rPh>
    <rPh sb="4" eb="6">
      <t>コウモク</t>
    </rPh>
    <rPh sb="7" eb="9">
      <t>セツメイ</t>
    </rPh>
    <phoneticPr fontId="1"/>
  </si>
  <si>
    <t>合唱団情報</t>
    <rPh sb="0" eb="5">
      <t>ガッショウダンジョウホウ</t>
    </rPh>
    <phoneticPr fontId="1"/>
  </si>
  <si>
    <t>メールアドレス</t>
    <phoneticPr fontId="1"/>
  </si>
  <si>
    <t>半角で入力されているか、タイプミスがないか確認をお願いします。</t>
    <rPh sb="0" eb="2">
      <t>ハンカク</t>
    </rPh>
    <rPh sb="3" eb="5">
      <t>ニュウリョク</t>
    </rPh>
    <rPh sb="21" eb="23">
      <t>カクニン</t>
    </rPh>
    <rPh sb="25" eb="26">
      <t>ネガ</t>
    </rPh>
    <phoneticPr fontId="1"/>
  </si>
  <si>
    <t>会員区分</t>
    <rPh sb="0" eb="2">
      <t>カイイン</t>
    </rPh>
    <rPh sb="2" eb="4">
      <t>クブン</t>
    </rPh>
    <phoneticPr fontId="1"/>
  </si>
  <si>
    <t>東京、群馬、栃木、茨城、埼玉、千葉、神奈川の方は「1都6県」、それ以外の方は「遠隔地」を選んでください。1都6県、遠隔地の両地域の合唱団員が混在する場合、代表者の住所を会員区分に適用します。</t>
    <rPh sb="0" eb="2">
      <t>トウキョウ</t>
    </rPh>
    <rPh sb="3" eb="5">
      <t>グンマ</t>
    </rPh>
    <rPh sb="6" eb="8">
      <t>トチギ</t>
    </rPh>
    <rPh sb="9" eb="11">
      <t>イバラギ</t>
    </rPh>
    <rPh sb="12" eb="14">
      <t>サイタマ</t>
    </rPh>
    <rPh sb="15" eb="17">
      <t>チバ</t>
    </rPh>
    <rPh sb="18" eb="21">
      <t>カナガワ</t>
    </rPh>
    <rPh sb="22" eb="23">
      <t>カタ</t>
    </rPh>
    <rPh sb="33" eb="35">
      <t>イガイ</t>
    </rPh>
    <rPh sb="36" eb="37">
      <t>ホウ</t>
    </rPh>
    <rPh sb="39" eb="42">
      <t>エンカクチ</t>
    </rPh>
    <rPh sb="44" eb="45">
      <t>エラ</t>
    </rPh>
    <rPh sb="84" eb="86">
      <t>カイイン</t>
    </rPh>
    <rPh sb="86" eb="88">
      <t>クブン</t>
    </rPh>
    <phoneticPr fontId="1"/>
  </si>
  <si>
    <t>会費は1都6県の合唱団はお1人様8,500円、遠隔地の合唱団は8,000円です。</t>
    <rPh sb="0" eb="2">
      <t>カイヒ</t>
    </rPh>
    <rPh sb="4" eb="5">
      <t>ト</t>
    </rPh>
    <rPh sb="6" eb="7">
      <t>ケン</t>
    </rPh>
    <rPh sb="8" eb="11">
      <t>ガッショウダン</t>
    </rPh>
    <rPh sb="13" eb="16">
      <t>ヒトリサマ</t>
    </rPh>
    <rPh sb="21" eb="22">
      <t>エン</t>
    </rPh>
    <rPh sb="23" eb="26">
      <t>エンカクチ</t>
    </rPh>
    <rPh sb="27" eb="30">
      <t>ガッショウダン</t>
    </rPh>
    <rPh sb="36" eb="37">
      <t>エン</t>
    </rPh>
    <phoneticPr fontId="1"/>
  </si>
  <si>
    <r>
      <t>参加者総数</t>
    </r>
    <r>
      <rPr>
        <sz val="10"/>
        <rFont val="游ゴシック"/>
        <family val="3"/>
        <charset val="128"/>
        <scheme val="minor"/>
      </rPr>
      <t>（</t>
    </r>
    <r>
      <rPr>
        <b/>
        <sz val="10"/>
        <rFont val="游ゴシック"/>
        <family val="3"/>
        <charset val="128"/>
        <scheme val="minor"/>
      </rPr>
      <t>除ジュニア</t>
    </r>
    <r>
      <rPr>
        <sz val="10"/>
        <rFont val="游ゴシック"/>
        <family val="3"/>
        <charset val="128"/>
        <scheme val="minor"/>
      </rPr>
      <t>）</t>
    </r>
    <rPh sb="0" eb="2">
      <t>サンカ</t>
    </rPh>
    <rPh sb="2" eb="3">
      <t>シャ</t>
    </rPh>
    <rPh sb="3" eb="5">
      <t>ソウスウ</t>
    </rPh>
    <rPh sb="6" eb="7">
      <t>ノゾ</t>
    </rPh>
    <phoneticPr fontId="1"/>
  </si>
  <si>
    <t>合唱に参加される団員の数（除くジュニア）を記入してください。なお、参加者が100名を超える場合は、別のファイルを準備のうえ、記入してください。</t>
    <rPh sb="0" eb="2">
      <t>ガッショウ</t>
    </rPh>
    <rPh sb="3" eb="5">
      <t>サンカ</t>
    </rPh>
    <rPh sb="8" eb="10">
      <t>ダンイン</t>
    </rPh>
    <rPh sb="11" eb="12">
      <t>カズ</t>
    </rPh>
    <rPh sb="13" eb="14">
      <t>ノゾ</t>
    </rPh>
    <rPh sb="21" eb="23">
      <t>キニュウ</t>
    </rPh>
    <rPh sb="33" eb="36">
      <t>サンカシャ</t>
    </rPh>
    <rPh sb="40" eb="41">
      <t>メイ</t>
    </rPh>
    <rPh sb="42" eb="43">
      <t>コ</t>
    </rPh>
    <rPh sb="45" eb="47">
      <t>バアイ</t>
    </rPh>
    <rPh sb="49" eb="50">
      <t>ベツ</t>
    </rPh>
    <rPh sb="56" eb="58">
      <t>ジュンビ</t>
    </rPh>
    <rPh sb="62" eb="64">
      <t>キニュウ</t>
    </rPh>
    <phoneticPr fontId="1"/>
  </si>
  <si>
    <r>
      <rPr>
        <b/>
        <sz val="14"/>
        <rFont val="游ゴシック"/>
        <family val="3"/>
        <charset val="128"/>
        <scheme val="minor"/>
      </rPr>
      <t>団体賛助会</t>
    </r>
    <r>
      <rPr>
        <sz val="14"/>
        <rFont val="游ゴシック"/>
        <family val="3"/>
        <charset val="128"/>
        <scheme val="minor"/>
      </rPr>
      <t>申込口数</t>
    </r>
    <rPh sb="0" eb="2">
      <t>ダンタイ</t>
    </rPh>
    <rPh sb="2" eb="4">
      <t>サンジョ</t>
    </rPh>
    <rPh sb="4" eb="5">
      <t>カイ</t>
    </rPh>
    <rPh sb="5" eb="9">
      <t>モウシコミクチスウ</t>
    </rPh>
    <phoneticPr fontId="1"/>
  </si>
  <si>
    <r>
      <t>団体の賛助会員の申し込みは</t>
    </r>
    <r>
      <rPr>
        <b/>
        <sz val="14"/>
        <color theme="1"/>
        <rFont val="游ゴシック"/>
        <family val="3"/>
        <charset val="128"/>
        <scheme val="minor"/>
      </rPr>
      <t>5口以上</t>
    </r>
    <r>
      <rPr>
        <sz val="14"/>
        <color theme="1"/>
        <rFont val="游ゴシック"/>
        <family val="2"/>
        <charset val="128"/>
        <scheme val="minor"/>
      </rPr>
      <t>となっています。団体として一括で賛助会を申し込む場合は、</t>
    </r>
    <r>
      <rPr>
        <b/>
        <sz val="14"/>
        <color theme="1"/>
        <rFont val="游ゴシック"/>
        <family val="3"/>
        <charset val="128"/>
        <scheme val="minor"/>
      </rPr>
      <t>合唱団情報</t>
    </r>
    <r>
      <rPr>
        <sz val="14"/>
        <color theme="1"/>
        <rFont val="游ゴシック"/>
        <family val="2"/>
        <charset val="128"/>
        <scheme val="minor"/>
      </rPr>
      <t>の欄に申込口数を記入してください。</t>
    </r>
    <rPh sb="0" eb="2">
      <t>ダンタイ</t>
    </rPh>
    <rPh sb="3" eb="7">
      <t>サンジョカイイン</t>
    </rPh>
    <rPh sb="8" eb="9">
      <t>モウ</t>
    </rPh>
    <rPh sb="10" eb="11">
      <t>コ</t>
    </rPh>
    <rPh sb="14" eb="15">
      <t>クチ</t>
    </rPh>
    <rPh sb="15" eb="17">
      <t>イジョウ</t>
    </rPh>
    <rPh sb="25" eb="27">
      <t>ダンタイ</t>
    </rPh>
    <rPh sb="30" eb="32">
      <t>イッカツ</t>
    </rPh>
    <rPh sb="33" eb="35">
      <t>サンジョ</t>
    </rPh>
    <rPh sb="35" eb="36">
      <t>カイ</t>
    </rPh>
    <rPh sb="37" eb="38">
      <t>モウ</t>
    </rPh>
    <rPh sb="39" eb="40">
      <t>コ</t>
    </rPh>
    <rPh sb="41" eb="43">
      <t>バアイ</t>
    </rPh>
    <rPh sb="45" eb="50">
      <t>ガッショウダンジョウホウ</t>
    </rPh>
    <rPh sb="51" eb="52">
      <t>ラン</t>
    </rPh>
    <rPh sb="53" eb="57">
      <t>モウシコミクチスウ</t>
    </rPh>
    <rPh sb="58" eb="60">
      <t>キニュウ</t>
    </rPh>
    <phoneticPr fontId="1"/>
  </si>
  <si>
    <t>参加者情報</t>
    <rPh sb="0" eb="5">
      <t>サンカシャジョウホウ</t>
    </rPh>
    <phoneticPr fontId="1"/>
  </si>
  <si>
    <t>パート</t>
    <phoneticPr fontId="1"/>
  </si>
  <si>
    <t>合唱に参加しない代表者の方は、プルダウンから不参加を選択してください。申し込み時点では取り敢えず歌えるパートを選択し、変更がある場合には11月15日までに事務局あて連絡してください。</t>
    <rPh sb="0" eb="2">
      <t>ガッショウ</t>
    </rPh>
    <rPh sb="3" eb="5">
      <t>サンカ</t>
    </rPh>
    <rPh sb="8" eb="11">
      <t>ダイヒョウシャ</t>
    </rPh>
    <rPh sb="12" eb="13">
      <t>カタ</t>
    </rPh>
    <rPh sb="22" eb="25">
      <t>フサンカ</t>
    </rPh>
    <rPh sb="26" eb="28">
      <t>センタク</t>
    </rPh>
    <rPh sb="35" eb="36">
      <t>モウ</t>
    </rPh>
    <rPh sb="37" eb="38">
      <t>コ</t>
    </rPh>
    <rPh sb="39" eb="41">
      <t>ジテン</t>
    </rPh>
    <rPh sb="43" eb="44">
      <t>ト</t>
    </rPh>
    <rPh sb="45" eb="46">
      <t>ア</t>
    </rPh>
    <rPh sb="48" eb="49">
      <t>ウタ</t>
    </rPh>
    <rPh sb="55" eb="57">
      <t>センタク</t>
    </rPh>
    <rPh sb="59" eb="61">
      <t>ヘンコウ</t>
    </rPh>
    <rPh sb="64" eb="66">
      <t>バアイ</t>
    </rPh>
    <rPh sb="70" eb="71">
      <t>ガツ</t>
    </rPh>
    <rPh sb="73" eb="74">
      <t>ヒ</t>
    </rPh>
    <rPh sb="77" eb="80">
      <t>ジムキョク</t>
    </rPh>
    <rPh sb="82" eb="84">
      <t>レンラク</t>
    </rPh>
    <phoneticPr fontId="1"/>
  </si>
  <si>
    <t>住所</t>
    <rPh sb="0" eb="2">
      <t>ジュウショ</t>
    </rPh>
    <phoneticPr fontId="1"/>
  </si>
  <si>
    <t>代表者は市区町村名、番地、建物・マンション名を記入してください。郵便番号を代表者以外の方も必ず記入してください。</t>
    <rPh sb="0" eb="3">
      <t>ダイヒョウシャ</t>
    </rPh>
    <rPh sb="4" eb="8">
      <t>シクチョウソン</t>
    </rPh>
    <rPh sb="8" eb="9">
      <t>メイ</t>
    </rPh>
    <rPh sb="10" eb="12">
      <t>バンチ</t>
    </rPh>
    <rPh sb="13" eb="15">
      <t>タテモノ</t>
    </rPh>
    <rPh sb="21" eb="22">
      <t>メイ</t>
    </rPh>
    <rPh sb="23" eb="25">
      <t>キニュウ</t>
    </rPh>
    <rPh sb="32" eb="36">
      <t>ユウビンバンゴウ</t>
    </rPh>
    <rPh sb="37" eb="42">
      <t>ダイヒョウシャイガイ</t>
    </rPh>
    <rPh sb="43" eb="44">
      <t>カタ</t>
    </rPh>
    <rPh sb="45" eb="46">
      <t>カナラ</t>
    </rPh>
    <rPh sb="47" eb="49">
      <t>キニュウ</t>
    </rPh>
    <phoneticPr fontId="1"/>
  </si>
  <si>
    <t>国籍</t>
    <rPh sb="0" eb="2">
      <t>コクセキ</t>
    </rPh>
    <phoneticPr fontId="1"/>
  </si>
  <si>
    <t>国籍の欄は、日本以外の方のみ、記入してください。</t>
    <rPh sb="0" eb="2">
      <t>コクセキ</t>
    </rPh>
    <rPh sb="3" eb="4">
      <t>ラン</t>
    </rPh>
    <rPh sb="6" eb="10">
      <t>ニホンイガイ</t>
    </rPh>
    <rPh sb="11" eb="12">
      <t>カタ</t>
    </rPh>
    <rPh sb="15" eb="17">
      <t>キニュウ</t>
    </rPh>
    <phoneticPr fontId="1"/>
  </si>
  <si>
    <t>席希望の理由</t>
    <rPh sb="0" eb="1">
      <t>セキ</t>
    </rPh>
    <rPh sb="1" eb="3">
      <t>キボウ</t>
    </rPh>
    <rPh sb="4" eb="6">
      <t>リユウ</t>
    </rPh>
    <phoneticPr fontId="1"/>
  </si>
  <si>
    <r>
      <t>マス席または椅子席を</t>
    </r>
    <r>
      <rPr>
        <b/>
        <sz val="14"/>
        <color theme="1"/>
        <rFont val="游ゴシック"/>
        <family val="3"/>
        <charset val="128"/>
        <scheme val="minor"/>
      </rPr>
      <t>必要</t>
    </r>
    <r>
      <rPr>
        <sz val="14"/>
        <color theme="1"/>
        <rFont val="游ゴシック"/>
        <family val="2"/>
        <charset val="128"/>
        <scheme val="minor"/>
      </rPr>
      <t>とされる方のみ、</t>
    </r>
    <r>
      <rPr>
        <b/>
        <sz val="14"/>
        <color theme="1"/>
        <rFont val="游ゴシック"/>
        <family val="3"/>
        <charset val="128"/>
        <scheme val="minor"/>
      </rPr>
      <t>理由</t>
    </r>
    <r>
      <rPr>
        <sz val="14"/>
        <color theme="1"/>
        <rFont val="游ゴシック"/>
        <family val="2"/>
        <charset val="128"/>
        <scheme val="minor"/>
      </rPr>
      <t>を記入してください。ご希望に添えない場合があることをあらかじめご承知おきください。</t>
    </r>
    <rPh sb="2" eb="3">
      <t>セキ</t>
    </rPh>
    <rPh sb="6" eb="9">
      <t>イスセキ</t>
    </rPh>
    <rPh sb="10" eb="12">
      <t>ヒツヨウ</t>
    </rPh>
    <rPh sb="16" eb="17">
      <t>カタ</t>
    </rPh>
    <rPh sb="20" eb="22">
      <t>リユウ</t>
    </rPh>
    <rPh sb="23" eb="25">
      <t>キニュウ</t>
    </rPh>
    <rPh sb="33" eb="35">
      <t>キボウ</t>
    </rPh>
    <rPh sb="36" eb="37">
      <t>ソ</t>
    </rPh>
    <rPh sb="40" eb="42">
      <t>バアイ</t>
    </rPh>
    <rPh sb="54" eb="56">
      <t>ショウチ</t>
    </rPh>
    <phoneticPr fontId="1"/>
  </si>
  <si>
    <t>車イス席の利用</t>
    <rPh sb="0" eb="1">
      <t>クルマ</t>
    </rPh>
    <rPh sb="3" eb="4">
      <t>セキ</t>
    </rPh>
    <rPh sb="5" eb="7">
      <t>リヨウ</t>
    </rPh>
    <phoneticPr fontId="1"/>
  </si>
  <si>
    <t>車イス席の利用を希望される方で付き添いを必要とされる方は　付添者の氏名（1名）を入力してください。</t>
    <rPh sb="0" eb="1">
      <t>クルマ</t>
    </rPh>
    <rPh sb="3" eb="4">
      <t>セキ</t>
    </rPh>
    <rPh sb="5" eb="7">
      <t>リヨウ</t>
    </rPh>
    <rPh sb="8" eb="10">
      <t>キボウ</t>
    </rPh>
    <rPh sb="13" eb="14">
      <t>カタ</t>
    </rPh>
    <rPh sb="15" eb="16">
      <t>ツ</t>
    </rPh>
    <rPh sb="17" eb="18">
      <t>ソ</t>
    </rPh>
    <rPh sb="20" eb="22">
      <t>ヒツヨウ</t>
    </rPh>
    <rPh sb="26" eb="27">
      <t>カタ</t>
    </rPh>
    <rPh sb="29" eb="31">
      <t>ツキソイ</t>
    </rPh>
    <rPh sb="31" eb="32">
      <t>シャ</t>
    </rPh>
    <rPh sb="33" eb="35">
      <t>シメイ</t>
    </rPh>
    <rPh sb="37" eb="38">
      <t>メイ</t>
    </rPh>
    <rPh sb="40" eb="42">
      <t>ニュウリョク</t>
    </rPh>
    <phoneticPr fontId="1"/>
  </si>
  <si>
    <r>
      <rPr>
        <b/>
        <sz val="14"/>
        <rFont val="游ゴシック"/>
        <family val="3"/>
        <charset val="128"/>
        <scheme val="minor"/>
      </rPr>
      <t>個人賛助会</t>
    </r>
    <r>
      <rPr>
        <sz val="14"/>
        <rFont val="游ゴシック"/>
        <family val="3"/>
        <charset val="128"/>
        <scheme val="minor"/>
      </rPr>
      <t>申込口数</t>
    </r>
    <rPh sb="0" eb="2">
      <t>コジン</t>
    </rPh>
    <rPh sb="2" eb="4">
      <t>サンジョ</t>
    </rPh>
    <rPh sb="4" eb="5">
      <t>カイ</t>
    </rPh>
    <rPh sb="5" eb="9">
      <t>モウシコミクチスウ</t>
    </rPh>
    <phoneticPr fontId="1"/>
  </si>
  <si>
    <r>
      <t>団員が個人として申し込む場合(1口以上)は、</t>
    </r>
    <r>
      <rPr>
        <b/>
        <sz val="14"/>
        <color theme="1"/>
        <rFont val="游ゴシック"/>
        <family val="3"/>
        <charset val="128"/>
        <scheme val="minor"/>
      </rPr>
      <t>参加者情報</t>
    </r>
    <r>
      <rPr>
        <sz val="14"/>
        <color theme="1"/>
        <rFont val="游ゴシック"/>
        <family val="2"/>
        <charset val="128"/>
        <scheme val="minor"/>
      </rPr>
      <t>の該当する団員の欄に、各口数を記入し　</t>
    </r>
    <r>
      <rPr>
        <b/>
        <sz val="14"/>
        <color theme="1"/>
        <rFont val="游ゴシック"/>
        <family val="3"/>
        <charset val="128"/>
        <scheme val="minor"/>
      </rPr>
      <t>合唱団情報の</t>
    </r>
    <r>
      <rPr>
        <sz val="14"/>
        <color theme="1"/>
        <rFont val="游ゴシック"/>
        <family val="2"/>
        <charset val="128"/>
        <scheme val="minor"/>
      </rPr>
      <t>合計金額にも記入してください。</t>
    </r>
    <rPh sb="0" eb="2">
      <t>ダンイン</t>
    </rPh>
    <rPh sb="3" eb="5">
      <t>コジン</t>
    </rPh>
    <rPh sb="8" eb="9">
      <t>モウ</t>
    </rPh>
    <rPh sb="10" eb="11">
      <t>コ</t>
    </rPh>
    <rPh sb="12" eb="14">
      <t>バアイ</t>
    </rPh>
    <rPh sb="16" eb="17">
      <t>クチ</t>
    </rPh>
    <rPh sb="17" eb="19">
      <t>イジョウ</t>
    </rPh>
    <rPh sb="22" eb="27">
      <t>サンカシャジョウホウ</t>
    </rPh>
    <rPh sb="28" eb="30">
      <t>ガイトウ</t>
    </rPh>
    <rPh sb="32" eb="34">
      <t>ダンイン</t>
    </rPh>
    <rPh sb="35" eb="36">
      <t>ラン</t>
    </rPh>
    <rPh sb="38" eb="39">
      <t>カク</t>
    </rPh>
    <rPh sb="39" eb="41">
      <t>クチスウ</t>
    </rPh>
    <rPh sb="42" eb="44">
      <t>キニュウ</t>
    </rPh>
    <rPh sb="46" eb="51">
      <t>ガッショウダンジョウホウ</t>
    </rPh>
    <rPh sb="52" eb="56">
      <t>ゴウケイキンガク</t>
    </rPh>
    <rPh sb="58" eb="60">
      <t>キニュウ</t>
    </rPh>
    <phoneticPr fontId="1"/>
  </si>
  <si>
    <t>【提出方法】</t>
    <rPh sb="1" eb="5">
      <t>テイシュツホウホウ</t>
    </rPh>
    <phoneticPr fontId="1"/>
  </si>
  <si>
    <r>
      <t>・この申込用紙に記入後、Excelファイルのまま保存して、メールに添付の上、申込専用アドレス(</t>
    </r>
    <r>
      <rPr>
        <b/>
        <sz val="14"/>
        <color theme="1"/>
        <rFont val="游ゴシック"/>
        <family val="3"/>
        <charset val="128"/>
        <scheme val="minor"/>
      </rPr>
      <t>oubosumida</t>
    </r>
    <r>
      <rPr>
        <b/>
        <sz val="14"/>
        <rFont val="游ゴシック"/>
        <family val="3"/>
        <charset val="128"/>
        <scheme val="minor"/>
      </rPr>
      <t>@gmail.com</t>
    </r>
    <r>
      <rPr>
        <sz val="14"/>
        <color theme="1"/>
        <rFont val="游ゴシック"/>
        <family val="3"/>
        <charset val="128"/>
        <scheme val="minor"/>
      </rPr>
      <t>)宛に送付してください。</t>
    </r>
    <rPh sb="3" eb="5">
      <t>モウシコミ</t>
    </rPh>
    <rPh sb="5" eb="7">
      <t>ヨウシ</t>
    </rPh>
    <rPh sb="8" eb="11">
      <t>キニュウゴ</t>
    </rPh>
    <rPh sb="24" eb="26">
      <t>ホゾン</t>
    </rPh>
    <rPh sb="33" eb="35">
      <t>テンプ</t>
    </rPh>
    <rPh sb="36" eb="37">
      <t>ウエ</t>
    </rPh>
    <rPh sb="38" eb="42">
      <t>モウシコミセンヨウ</t>
    </rPh>
    <rPh sb="68" eb="69">
      <t>アテ</t>
    </rPh>
    <rPh sb="70" eb="72">
      <t>ソウフ</t>
    </rPh>
    <phoneticPr fontId="1"/>
  </si>
  <si>
    <t>・「総計」の欄に会費と賛助会費の合計額が表示されます。振込の際はこの金額をまとめてお支払いください。振込人の欄には団体名も併記をお願いします。</t>
    <rPh sb="2" eb="4">
      <t>ソウケイ</t>
    </rPh>
    <rPh sb="6" eb="7">
      <t>ラン</t>
    </rPh>
    <rPh sb="8" eb="10">
      <t>カイヒ</t>
    </rPh>
    <rPh sb="11" eb="15">
      <t>サンジョカイヒ</t>
    </rPh>
    <rPh sb="16" eb="19">
      <t>ゴウケイガク</t>
    </rPh>
    <rPh sb="20" eb="22">
      <t>ヒョウジ</t>
    </rPh>
    <rPh sb="27" eb="29">
      <t>フリコミ</t>
    </rPh>
    <rPh sb="30" eb="31">
      <t>サイ</t>
    </rPh>
    <rPh sb="34" eb="36">
      <t>キンガク</t>
    </rPh>
    <rPh sb="42" eb="44">
      <t>シハラ</t>
    </rPh>
    <rPh sb="50" eb="53">
      <t>フリコミニン</t>
    </rPh>
    <rPh sb="54" eb="55">
      <t>ラン</t>
    </rPh>
    <rPh sb="57" eb="60">
      <t>ダンタイメイ</t>
    </rPh>
    <rPh sb="61" eb="63">
      <t>ヘイキ</t>
    </rPh>
    <rPh sb="65" eb="66">
      <t>ネガ</t>
    </rPh>
    <phoneticPr fontId="1"/>
  </si>
  <si>
    <t>【記入例：合唱団情報】</t>
    <rPh sb="1" eb="4">
      <t>キニュウレイ</t>
    </rPh>
    <rPh sb="5" eb="10">
      <t>ガッショウダンジョウホウ</t>
    </rPh>
    <phoneticPr fontId="1"/>
  </si>
  <si>
    <t>【記入例：参加者情報】</t>
    <rPh sb="1" eb="4">
      <t>キニュウレイ</t>
    </rPh>
    <rPh sb="5" eb="8">
      <t>サンカシャ</t>
    </rPh>
    <rPh sb="8" eb="10">
      <t>ジョウホウ</t>
    </rPh>
    <phoneticPr fontId="1"/>
  </si>
  <si>
    <t>区分</t>
    <rPh sb="0" eb="2">
      <t>クブン</t>
    </rPh>
    <phoneticPr fontId="1"/>
  </si>
  <si>
    <t>参加者情報</t>
    <rPh sb="0" eb="3">
      <t>サンカシャ</t>
    </rPh>
    <phoneticPr fontId="1"/>
  </si>
  <si>
    <t>項目</t>
    <rPh sb="0" eb="2">
      <t>コウモク</t>
    </rPh>
    <phoneticPr fontId="1"/>
  </si>
  <si>
    <t>団体名</t>
    <rPh sb="0" eb="3">
      <t>ダンタイメイ</t>
    </rPh>
    <phoneticPr fontId="1"/>
  </si>
  <si>
    <t>団体名フリガナ</t>
    <phoneticPr fontId="1"/>
  </si>
  <si>
    <t>代表者氏名</t>
    <rPh sb="0" eb="3">
      <t>ダイヒョウシャ</t>
    </rPh>
    <rPh sb="3" eb="5">
      <t>シメイ</t>
    </rPh>
    <phoneticPr fontId="1"/>
  </si>
  <si>
    <t>メールアドレス(団体代表者)</t>
    <rPh sb="8" eb="10">
      <t>ダンタイ</t>
    </rPh>
    <rPh sb="10" eb="13">
      <t>ダイヒョウシャ</t>
    </rPh>
    <phoneticPr fontId="1"/>
  </si>
  <si>
    <t>会費(円)</t>
    <rPh sb="3" eb="4">
      <t>エン</t>
    </rPh>
    <phoneticPr fontId="1"/>
  </si>
  <si>
    <t>参加者総数（除く
ジュニア）</t>
    <rPh sb="0" eb="3">
      <t>サンカシャ</t>
    </rPh>
    <rPh sb="3" eb="5">
      <t>ソウスウ</t>
    </rPh>
    <rPh sb="6" eb="7">
      <t>ノゾ</t>
    </rPh>
    <phoneticPr fontId="1"/>
  </si>
  <si>
    <t>ジュニア
参加者数</t>
    <rPh sb="5" eb="8">
      <t>サンカシャ</t>
    </rPh>
    <rPh sb="8" eb="9">
      <t>スウ</t>
    </rPh>
    <phoneticPr fontId="1"/>
  </si>
  <si>
    <t>会費合計
(円)</t>
    <rPh sb="2" eb="4">
      <t>ゴウケイ</t>
    </rPh>
    <rPh sb="6" eb="7">
      <t>エン</t>
    </rPh>
    <phoneticPr fontId="1"/>
  </si>
  <si>
    <r>
      <rPr>
        <b/>
        <sz val="11"/>
        <rFont val="游ゴシック"/>
        <family val="3"/>
        <charset val="128"/>
        <scheme val="minor"/>
      </rPr>
      <t>団体</t>
    </r>
    <r>
      <rPr>
        <sz val="11"/>
        <rFont val="游ゴシック"/>
        <family val="3"/>
        <charset val="128"/>
        <scheme val="minor"/>
      </rPr>
      <t>賛助会申込口数（5口以上）</t>
    </r>
    <rPh sb="0" eb="2">
      <t>ダンタイ</t>
    </rPh>
    <rPh sb="2" eb="5">
      <t>サンジョカイ</t>
    </rPh>
    <rPh sb="5" eb="9">
      <t>モウシコミクチスウ</t>
    </rPh>
    <phoneticPr fontId="1"/>
  </si>
  <si>
    <r>
      <rPr>
        <b/>
        <sz val="11"/>
        <rFont val="游ゴシック"/>
        <family val="3"/>
        <charset val="128"/>
        <scheme val="minor"/>
      </rPr>
      <t>団体</t>
    </r>
    <r>
      <rPr>
        <sz val="11"/>
        <color theme="1"/>
        <rFont val="游ゴシック"/>
        <family val="2"/>
        <charset val="128"/>
        <scheme val="minor"/>
      </rPr>
      <t>賛助会費合計(円)</t>
    </r>
    <rPh sb="0" eb="2">
      <t>ダンタイ</t>
    </rPh>
    <rPh sb="2" eb="4">
      <t>サンジョ</t>
    </rPh>
    <rPh sb="4" eb="6">
      <t>カイヒ</t>
    </rPh>
    <rPh sb="6" eb="8">
      <t>ゴウケイ</t>
    </rPh>
    <rPh sb="9" eb="10">
      <t>エン</t>
    </rPh>
    <phoneticPr fontId="1"/>
  </si>
  <si>
    <r>
      <rPr>
        <b/>
        <sz val="11"/>
        <color theme="1"/>
        <rFont val="游ゴシック"/>
        <family val="3"/>
        <charset val="128"/>
        <scheme val="minor"/>
      </rPr>
      <t>個人</t>
    </r>
    <r>
      <rPr>
        <sz val="11"/>
        <color theme="1"/>
        <rFont val="游ゴシック"/>
        <family val="2"/>
        <charset val="128"/>
        <scheme val="minor"/>
      </rPr>
      <t>賛助会費合計（円）</t>
    </r>
    <rPh sb="0" eb="2">
      <t>コジン</t>
    </rPh>
    <rPh sb="2" eb="8">
      <t>サンジョカイヒゴウケイ</t>
    </rPh>
    <rPh sb="9" eb="10">
      <t>エン</t>
    </rPh>
    <phoneticPr fontId="1"/>
  </si>
  <si>
    <t>総計
(円)</t>
    <rPh sb="0" eb="2">
      <t>ソウケイ</t>
    </rPh>
    <rPh sb="4" eb="5">
      <t>エン</t>
    </rPh>
    <phoneticPr fontId="1"/>
  </si>
  <si>
    <t>団体
代表者</t>
    <rPh sb="5" eb="6">
      <t>シャ</t>
    </rPh>
    <phoneticPr fontId="1"/>
  </si>
  <si>
    <t>No.</t>
    <phoneticPr fontId="1"/>
  </si>
  <si>
    <t>氏名
(姓　名)</t>
    <rPh sb="4" eb="5">
      <t>セイ</t>
    </rPh>
    <rPh sb="6" eb="7">
      <t>メイ</t>
    </rPh>
    <phoneticPr fontId="1"/>
  </si>
  <si>
    <t>フリガナ
(セイ　メイ)</t>
    <phoneticPr fontId="1"/>
  </si>
  <si>
    <t>年齢</t>
    <rPh sb="0" eb="2">
      <t>ネンレイ</t>
    </rPh>
    <phoneticPr fontId="1"/>
  </si>
  <si>
    <t>郵便番号</t>
    <rPh sb="0" eb="4">
      <t>ユウビンバンゴウ</t>
    </rPh>
    <phoneticPr fontId="1"/>
  </si>
  <si>
    <t>建物・マンション名</t>
    <rPh sb="0" eb="2">
      <t>タテモノ</t>
    </rPh>
    <rPh sb="8" eb="9">
      <t>メイ</t>
    </rPh>
    <phoneticPr fontId="1"/>
  </si>
  <si>
    <t>eメールアドレス</t>
  </si>
  <si>
    <t>電話</t>
    <rPh sb="0" eb="2">
      <t>デンワ</t>
    </rPh>
    <phoneticPr fontId="1"/>
  </si>
  <si>
    <t>国籍(日本以外の方のみ記入)</t>
    <rPh sb="0" eb="2">
      <t>コクセキ</t>
    </rPh>
    <rPh sb="3" eb="7">
      <t>ニホンイガイ</t>
    </rPh>
    <rPh sb="8" eb="9">
      <t>カタ</t>
    </rPh>
    <rPh sb="11" eb="13">
      <t>キニュウ</t>
    </rPh>
    <phoneticPr fontId="1"/>
  </si>
  <si>
    <t>国技館の
本番参加は初めてですか</t>
    <rPh sb="7" eb="9">
      <t>サンカ</t>
    </rPh>
    <phoneticPr fontId="1"/>
  </si>
  <si>
    <t>希望席</t>
    <rPh sb="0" eb="3">
      <t>キボウセキ</t>
    </rPh>
    <phoneticPr fontId="1"/>
  </si>
  <si>
    <r>
      <t>左記席を</t>
    </r>
    <r>
      <rPr>
        <b/>
        <sz val="11"/>
        <color theme="1"/>
        <rFont val="游ゴシック"/>
        <family val="3"/>
        <charset val="128"/>
        <scheme val="minor"/>
      </rPr>
      <t>必要</t>
    </r>
    <r>
      <rPr>
        <sz val="11"/>
        <color theme="1"/>
        <rFont val="游ゴシック"/>
        <family val="2"/>
        <charset val="128"/>
        <scheme val="minor"/>
      </rPr>
      <t>とする理由</t>
    </r>
    <rPh sb="0" eb="2">
      <t>サキ</t>
    </rPh>
    <rPh sb="2" eb="3">
      <t>セキ</t>
    </rPh>
    <rPh sb="4" eb="6">
      <t>ヒツヨウ</t>
    </rPh>
    <rPh sb="9" eb="11">
      <t>リユウ</t>
    </rPh>
    <phoneticPr fontId="1"/>
  </si>
  <si>
    <t>車イス席利用の付添者名を入力</t>
    <rPh sb="0" eb="1">
      <t>クルマ</t>
    </rPh>
    <rPh sb="3" eb="4">
      <t>セキ</t>
    </rPh>
    <rPh sb="4" eb="6">
      <t>リヨウ</t>
    </rPh>
    <rPh sb="7" eb="9">
      <t>ツキソイ</t>
    </rPh>
    <rPh sb="9" eb="11">
      <t>シャメイ</t>
    </rPh>
    <phoneticPr fontId="1"/>
  </si>
  <si>
    <t>ジュニア会員</t>
    <rPh sb="4" eb="6">
      <t>カイイン</t>
    </rPh>
    <phoneticPr fontId="1"/>
  </si>
  <si>
    <r>
      <rPr>
        <b/>
        <sz val="11"/>
        <color theme="1"/>
        <rFont val="游ゴシック"/>
        <family val="3"/>
        <charset val="128"/>
        <scheme val="minor"/>
      </rPr>
      <t>個人</t>
    </r>
    <r>
      <rPr>
        <sz val="11"/>
        <color theme="1"/>
        <rFont val="游ゴシック"/>
        <family val="2"/>
        <charset val="128"/>
        <scheme val="minor"/>
      </rPr>
      <t>賛助会申込口数</t>
    </r>
    <rPh sb="0" eb="2">
      <t>コジン</t>
    </rPh>
    <phoneticPr fontId="1"/>
  </si>
  <si>
    <r>
      <rPr>
        <b/>
        <sz val="11"/>
        <color theme="1"/>
        <rFont val="游ゴシック"/>
        <family val="3"/>
        <charset val="128"/>
        <scheme val="minor"/>
      </rPr>
      <t>個人</t>
    </r>
    <r>
      <rPr>
        <sz val="11"/>
        <color theme="1"/>
        <rFont val="游ゴシック"/>
        <family val="2"/>
        <charset val="128"/>
        <scheme val="minor"/>
      </rPr>
      <t>賛助会費(円)</t>
    </r>
    <rPh sb="0" eb="2">
      <t>コジン</t>
    </rPh>
    <rPh sb="7" eb="8">
      <t>エン</t>
    </rPh>
    <phoneticPr fontId="1"/>
  </si>
  <si>
    <t>必須</t>
    <rPh sb="0" eb="2">
      <t>ヒッス</t>
    </rPh>
    <phoneticPr fontId="1"/>
  </si>
  <si>
    <t>必須項目</t>
    <rPh sb="0" eb="4">
      <t>ヒッスコウモク</t>
    </rPh>
    <phoneticPr fontId="1"/>
  </si>
  <si>
    <t>代表のみ必須項目
都道府県から入力してください</t>
    <rPh sb="0" eb="2">
      <t>ダイヒョウ</t>
    </rPh>
    <rPh sb="4" eb="8">
      <t>ヒッスコウモク</t>
    </rPh>
    <rPh sb="9" eb="13">
      <t>トドウフケン</t>
    </rPh>
    <rPh sb="15" eb="17">
      <t>ニュウリョク</t>
    </rPh>
    <phoneticPr fontId="1"/>
  </si>
  <si>
    <t>記入の
書式</t>
    <rPh sb="0" eb="2">
      <t>キニュウ</t>
    </rPh>
    <rPh sb="4" eb="6">
      <t>ショシキ</t>
    </rPh>
    <phoneticPr fontId="1"/>
  </si>
  <si>
    <t>アルファベット・数字にも
フリガナをふる</t>
    <rPh sb="8" eb="10">
      <t>スウジ</t>
    </rPh>
    <phoneticPr fontId="1"/>
  </si>
  <si>
    <t>姓名のあいだに
全角スペースを入れる</t>
    <rPh sb="0" eb="1">
      <t>セイ</t>
    </rPh>
    <rPh sb="1" eb="2">
      <t>メイ</t>
    </rPh>
    <rPh sb="8" eb="10">
      <t>ゼンカク</t>
    </rPh>
    <rPh sb="15" eb="16">
      <t>イ</t>
    </rPh>
    <phoneticPr fontId="1"/>
  </si>
  <si>
    <t>半角</t>
    <rPh sb="0" eb="2">
      <t>ハンカク</t>
    </rPh>
    <phoneticPr fontId="1"/>
  </si>
  <si>
    <t>プルダウン</t>
    <phoneticPr fontId="1"/>
  </si>
  <si>
    <t>全角スペース入れる</t>
    <rPh sb="0" eb="2">
      <t>ゼンカク</t>
    </rPh>
    <rPh sb="6" eb="7">
      <t>イ</t>
    </rPh>
    <phoneticPr fontId="1"/>
  </si>
  <si>
    <t>プル
ダウン</t>
    <phoneticPr fontId="1"/>
  </si>
  <si>
    <t>半角ﾊｲﾌﾝ
入れる</t>
    <rPh sb="0" eb="2">
      <t>ハンカク</t>
    </rPh>
    <rPh sb="7" eb="8">
      <t>イ</t>
    </rPh>
    <phoneticPr fontId="1"/>
  </si>
  <si>
    <t>半角
xxx-xxxx-xxxx</t>
    <phoneticPr fontId="1"/>
  </si>
  <si>
    <t>全角20文字以内</t>
    <rPh sb="0" eb="2">
      <t>ゼンカク</t>
    </rPh>
    <rPh sb="4" eb="8">
      <t>モジイナイ</t>
    </rPh>
    <phoneticPr fontId="1"/>
  </si>
  <si>
    <t>全角10文字以内</t>
    <rPh sb="0" eb="2">
      <t>ゼンカク</t>
    </rPh>
    <rPh sb="4" eb="6">
      <t>モジ</t>
    </rPh>
    <rPh sb="6" eb="8">
      <t>イナイ</t>
    </rPh>
    <phoneticPr fontId="1"/>
  </si>
  <si>
    <t>記入欄</t>
    <rPh sb="0" eb="3">
      <t>キニュウラン</t>
    </rPh>
    <phoneticPr fontId="1"/>
  </si>
  <si>
    <t>Bravo第九合唱団39</t>
    <rPh sb="5" eb="6">
      <t>ダイ</t>
    </rPh>
    <rPh sb="6" eb="7">
      <t>ク</t>
    </rPh>
    <rPh sb="7" eb="8">
      <t>ゴウ</t>
    </rPh>
    <phoneticPr fontId="1"/>
  </si>
  <si>
    <t>ブラボーダイクガッショウダン
サンキュウ</t>
    <phoneticPr fontId="1"/>
  </si>
  <si>
    <t>墨田　花子</t>
    <rPh sb="0" eb="2">
      <t>スミダ</t>
    </rPh>
    <rPh sb="3" eb="5">
      <t>ハナコ</t>
    </rPh>
    <phoneticPr fontId="1"/>
  </si>
  <si>
    <t>bravo2023chorus@gmail.com</t>
    <phoneticPr fontId="1"/>
  </si>
  <si>
    <t>団体（1都6県）8,500円</t>
  </si>
  <si>
    <t>代表者</t>
    <rPh sb="0" eb="3">
      <t>ダイヒョウシャ</t>
    </rPh>
    <phoneticPr fontId="1"/>
  </si>
  <si>
    <t>55</t>
    <phoneticPr fontId="1"/>
  </si>
  <si>
    <t>S</t>
  </si>
  <si>
    <t>130-8640</t>
    <phoneticPr fontId="1"/>
  </si>
  <si>
    <t>東京都墨田区吾妻橋９－９ー９９ー１２３</t>
    <rPh sb="0" eb="3">
      <t>トウキョウト</t>
    </rPh>
    <phoneticPr fontId="1"/>
  </si>
  <si>
    <t>ベートーヴェンヒルズ</t>
    <phoneticPr fontId="1"/>
  </si>
  <si>
    <t>03-1234-5678</t>
    <phoneticPr fontId="1"/>
  </si>
  <si>
    <t>いいえ</t>
  </si>
  <si>
    <t>車イス</t>
  </si>
  <si>
    <t>東京三太夫</t>
    <rPh sb="0" eb="2">
      <t>トウキョウ</t>
    </rPh>
    <phoneticPr fontId="1"/>
  </si>
  <si>
    <t>1</t>
    <phoneticPr fontId="1"/>
  </si>
  <si>
    <t>墨田　川夫</t>
    <rPh sb="0" eb="2">
      <t>スミダ</t>
    </rPh>
    <rPh sb="3" eb="4">
      <t>カワ</t>
    </rPh>
    <rPh sb="4" eb="5">
      <t>オット</t>
    </rPh>
    <phoneticPr fontId="1"/>
  </si>
  <si>
    <t>スミダ　カワオ</t>
    <phoneticPr fontId="1"/>
  </si>
  <si>
    <t>50</t>
    <phoneticPr fontId="1"/>
  </si>
  <si>
    <t>A</t>
  </si>
  <si>
    <t>130-0001</t>
    <phoneticPr fontId="1"/>
  </si>
  <si>
    <t>090-0000-9999</t>
    <phoneticPr fontId="1"/>
  </si>
  <si>
    <t>はい（初めて）</t>
  </si>
  <si>
    <t>椅子席</t>
  </si>
  <si>
    <t>膝人工関節のため</t>
    <rPh sb="0" eb="1">
      <t>ヒザ</t>
    </rPh>
    <rPh sb="1" eb="3">
      <t>ジンコウ</t>
    </rPh>
    <rPh sb="3" eb="5">
      <t>カンセツ</t>
    </rPh>
    <phoneticPr fontId="1"/>
  </si>
  <si>
    <t>吾妻橋　孝</t>
    <rPh sb="0" eb="3">
      <t>アズマバシ</t>
    </rPh>
    <rPh sb="4" eb="5">
      <t>タカシ</t>
    </rPh>
    <phoneticPr fontId="1"/>
  </si>
  <si>
    <t>66</t>
    <phoneticPr fontId="1"/>
  </si>
  <si>
    <t>T1</t>
  </si>
  <si>
    <t>130-0002</t>
    <phoneticPr fontId="1"/>
  </si>
  <si>
    <t>090-0999-0000</t>
    <phoneticPr fontId="1"/>
  </si>
  <si>
    <t>どちらでも</t>
  </si>
  <si>
    <t>2</t>
    <phoneticPr fontId="1"/>
  </si>
  <si>
    <t>団体（1都6県）8,500円</t>
    <phoneticPr fontId="1"/>
  </si>
  <si>
    <t>吾妻橋　流花</t>
    <rPh sb="0" eb="3">
      <t>アズマバシ</t>
    </rPh>
    <rPh sb="4" eb="6">
      <t>ルカ</t>
    </rPh>
    <phoneticPr fontId="1"/>
  </si>
  <si>
    <t>17</t>
    <phoneticPr fontId="1"/>
  </si>
  <si>
    <t>T2</t>
  </si>
  <si>
    <t>043-123-4567</t>
    <phoneticPr fontId="1"/>
  </si>
  <si>
    <t>ジュニア（小中高生）4,000円</t>
  </si>
  <si>
    <t>団体（遠隔地）8,000円</t>
    <phoneticPr fontId="1"/>
  </si>
  <si>
    <t>Sky　Walker</t>
    <phoneticPr fontId="1"/>
  </si>
  <si>
    <t>ｽｶｲ ｳｫｰｶｰ</t>
    <phoneticPr fontId="1"/>
  </si>
  <si>
    <t>77</t>
    <phoneticPr fontId="1"/>
  </si>
  <si>
    <t>B</t>
  </si>
  <si>
    <t>160-0001</t>
    <phoneticPr fontId="1"/>
  </si>
  <si>
    <t>090-0999-9999</t>
    <phoneticPr fontId="1"/>
  </si>
  <si>
    <t>英国</t>
    <rPh sb="0" eb="2">
      <t>エイコク</t>
    </rPh>
    <phoneticPr fontId="1"/>
  </si>
  <si>
    <t>マス席</t>
  </si>
  <si>
    <t>ジュニア（小中高生）4,000円</t>
    <phoneticPr fontId="1"/>
  </si>
  <si>
    <t>団体用申込用紙(1枚目)</t>
    <rPh sb="9" eb="11">
      <t>マイメ</t>
    </rPh>
    <phoneticPr fontId="1"/>
  </si>
  <si>
    <r>
      <t xml:space="preserve">参加者数
</t>
    </r>
    <r>
      <rPr>
        <sz val="9"/>
        <color theme="1"/>
        <rFont val="游ゴシック"/>
        <family val="3"/>
        <charset val="128"/>
        <scheme val="minor"/>
      </rPr>
      <t>(除く
ジュニア）</t>
    </r>
  </si>
  <si>
    <t>ジュニア参加者数</t>
    <rPh sb="4" eb="6">
      <t>サンカ</t>
    </rPh>
    <rPh sb="6" eb="7">
      <t>シャ</t>
    </rPh>
    <rPh sb="7" eb="8">
      <t>スウ</t>
    </rPh>
    <phoneticPr fontId="1"/>
  </si>
  <si>
    <r>
      <rPr>
        <b/>
        <sz val="11"/>
        <color theme="1"/>
        <rFont val="游ゴシック"/>
        <family val="3"/>
        <charset val="128"/>
        <scheme val="minor"/>
      </rPr>
      <t>団体</t>
    </r>
    <r>
      <rPr>
        <sz val="11"/>
        <color theme="1"/>
        <rFont val="游ゴシック"/>
        <family val="2"/>
        <charset val="128"/>
        <scheme val="minor"/>
      </rPr>
      <t>賛助会申込口数
（5</t>
    </r>
    <r>
      <rPr>
        <sz val="9"/>
        <color theme="1"/>
        <rFont val="游ゴシック"/>
        <family val="3"/>
        <charset val="128"/>
        <scheme val="minor"/>
      </rPr>
      <t>口以上）</t>
    </r>
    <rPh sb="0" eb="2">
      <t>ダンタイ</t>
    </rPh>
    <rPh sb="2" eb="5">
      <t>サンジョカイ</t>
    </rPh>
    <rPh sb="5" eb="9">
      <t>モウシコミクチスウ</t>
    </rPh>
    <rPh sb="12" eb="13">
      <t>クチ</t>
    </rPh>
    <rPh sb="13" eb="15">
      <t>イジョウ</t>
    </rPh>
    <phoneticPr fontId="1"/>
  </si>
  <si>
    <r>
      <rPr>
        <b/>
        <sz val="11"/>
        <color theme="1"/>
        <rFont val="游ゴシック"/>
        <family val="3"/>
        <charset val="128"/>
        <scheme val="minor"/>
      </rPr>
      <t>団体</t>
    </r>
    <r>
      <rPr>
        <sz val="11"/>
        <color theme="1"/>
        <rFont val="游ゴシック"/>
        <family val="2"/>
        <charset val="128"/>
        <scheme val="minor"/>
      </rPr>
      <t>賛助
会費合計（円）</t>
    </r>
    <rPh sb="0" eb="2">
      <t>ダンタイ</t>
    </rPh>
    <rPh sb="2" eb="4">
      <t>サンジョ</t>
    </rPh>
    <rPh sb="5" eb="7">
      <t>カイヒ</t>
    </rPh>
    <rPh sb="6" eb="7">
      <t>ヒ</t>
    </rPh>
    <rPh sb="7" eb="9">
      <t>ゴウケイ</t>
    </rPh>
    <rPh sb="10" eb="11">
      <t>エン</t>
    </rPh>
    <phoneticPr fontId="1"/>
  </si>
  <si>
    <r>
      <rPr>
        <b/>
        <sz val="11"/>
        <color theme="1"/>
        <rFont val="游ゴシック"/>
        <family val="3"/>
        <charset val="128"/>
        <scheme val="minor"/>
      </rPr>
      <t>個人</t>
    </r>
    <r>
      <rPr>
        <sz val="11"/>
        <color theme="1"/>
        <rFont val="游ゴシック"/>
        <family val="2"/>
        <charset val="128"/>
        <scheme val="minor"/>
      </rPr>
      <t>賛助
会費合計
(円)</t>
    </r>
    <rPh sb="0" eb="2">
      <t>コジン</t>
    </rPh>
    <rPh sb="2" eb="4">
      <t>サンジョ</t>
    </rPh>
    <rPh sb="5" eb="7">
      <t>カイヒ</t>
    </rPh>
    <rPh sb="7" eb="9">
      <t>ゴウケイ</t>
    </rPh>
    <rPh sb="11" eb="12">
      <t>エン</t>
    </rPh>
    <phoneticPr fontId="1"/>
  </si>
  <si>
    <t>総合計 
(円)</t>
    <rPh sb="0" eb="1">
      <t>ソウ</t>
    </rPh>
    <rPh sb="1" eb="2">
      <t>ゴウ</t>
    </rPh>
    <rPh sb="2" eb="3">
      <t>ケイ</t>
    </rPh>
    <rPh sb="6" eb="7">
      <t>エン</t>
    </rPh>
    <phoneticPr fontId="1"/>
  </si>
  <si>
    <t>アルファベット・数字にもフリガナをふる</t>
    <rPh sb="8" eb="10">
      <t>スウジ</t>
    </rPh>
    <phoneticPr fontId="1"/>
  </si>
  <si>
    <t>姓名の間に全角スペースを入れる</t>
    <rPh sb="0" eb="2">
      <t>セイメイ</t>
    </rPh>
    <rPh sb="3" eb="4">
      <t>アイダ</t>
    </rPh>
    <rPh sb="5" eb="7">
      <t>ゼンカク</t>
    </rPh>
    <rPh sb="12" eb="13">
      <t>イ</t>
    </rPh>
    <phoneticPr fontId="1"/>
  </si>
  <si>
    <t>団体（遠隔地）8,000円</t>
    <rPh sb="3" eb="6">
      <t>エンカクチ</t>
    </rPh>
    <phoneticPr fontId="1"/>
  </si>
  <si>
    <t xml:space="preserve"> </t>
    <phoneticPr fontId="1"/>
  </si>
  <si>
    <t xml:space="preserve">   </t>
    <phoneticPr fontId="1"/>
  </si>
  <si>
    <t>個人賛助会費計</t>
    <rPh sb="0" eb="6">
      <t>コジンサンジョカイヒ</t>
    </rPh>
    <rPh sb="6" eb="7">
      <t>ケイ</t>
    </rPh>
    <phoneticPr fontId="1"/>
  </si>
  <si>
    <t>会員区分</t>
    <rPh sb="0" eb="4">
      <t>カイインクブン</t>
    </rPh>
    <phoneticPr fontId="1"/>
  </si>
  <si>
    <t>団体賛助会費</t>
    <rPh sb="0" eb="6">
      <t>ダンタイサンジョカイヒ</t>
    </rPh>
    <phoneticPr fontId="1"/>
  </si>
  <si>
    <r>
      <t>会費計</t>
    </r>
    <r>
      <rPr>
        <sz val="8"/>
        <color theme="1"/>
        <rFont val="游ゴシック"/>
        <family val="3"/>
        <charset val="128"/>
        <scheme val="minor"/>
      </rPr>
      <t>（賛助会費除く）</t>
    </r>
    <phoneticPr fontId="1"/>
  </si>
  <si>
    <t>総合計金額</t>
    <rPh sb="0" eb="5">
      <t>ソウゴウケイキンガク</t>
    </rPh>
    <phoneticPr fontId="1"/>
  </si>
  <si>
    <t>氏名
(姓　名）</t>
  </si>
  <si>
    <t>フリガナ
(セイメイ)</t>
  </si>
  <si>
    <r>
      <t xml:space="preserve">年齢
</t>
    </r>
    <r>
      <rPr>
        <sz val="9"/>
        <color theme="1"/>
        <rFont val="游ゴシック"/>
        <family val="3"/>
        <charset val="128"/>
        <scheme val="minor"/>
      </rPr>
      <t>席付けの際の参考にします
必ず入力してください</t>
    </r>
    <phoneticPr fontId="1"/>
  </si>
  <si>
    <r>
      <t>パート</t>
    </r>
    <r>
      <rPr>
        <sz val="9"/>
        <color theme="1"/>
        <rFont val="游ゴシック"/>
        <family val="3"/>
        <charset val="128"/>
        <scheme val="minor"/>
      </rPr>
      <t xml:space="preserve">
申込締切日前なら変更可能</t>
    </r>
  </si>
  <si>
    <r>
      <t xml:space="preserve">郵便番号
</t>
    </r>
    <r>
      <rPr>
        <sz val="9"/>
        <color theme="1"/>
        <rFont val="游ゴシック"/>
        <family val="3"/>
        <charset val="128"/>
        <scheme val="minor"/>
      </rPr>
      <t>団体会員皆様の
郵便番号を入力
してください</t>
    </r>
    <phoneticPr fontId="1"/>
  </si>
  <si>
    <r>
      <t xml:space="preserve">建物・マンション名
</t>
    </r>
    <r>
      <rPr>
        <sz val="9"/>
        <color theme="1"/>
        <rFont val="游ゴシック"/>
        <family val="3"/>
        <charset val="128"/>
        <scheme val="minor"/>
      </rPr>
      <t>配送業者が配達に
迷わないよう
記入してください</t>
    </r>
  </si>
  <si>
    <t>Eメールアドレス</t>
    <phoneticPr fontId="1"/>
  </si>
  <si>
    <r>
      <t xml:space="preserve">国籍
</t>
    </r>
    <r>
      <rPr>
        <sz val="9"/>
        <color theme="1"/>
        <rFont val="游ゴシック"/>
        <family val="3"/>
        <charset val="128"/>
        <scheme val="minor"/>
      </rPr>
      <t>(日本以外
の方のみ
記入)</t>
    </r>
    <phoneticPr fontId="1"/>
  </si>
  <si>
    <t>国技館の
本番参加は初めて
ですか</t>
    <rPh sb="7" eb="9">
      <t>サンカ</t>
    </rPh>
    <phoneticPr fontId="1"/>
  </si>
  <si>
    <t>車イス利用の
場合は
付添者名
（原則１名）
を入力</t>
    <rPh sb="0" eb="1">
      <t>クルマ</t>
    </rPh>
    <rPh sb="3" eb="5">
      <t>リヨウ</t>
    </rPh>
    <rPh sb="7" eb="9">
      <t>バアイ</t>
    </rPh>
    <rPh sb="11" eb="15">
      <t>ツキソイシャメイ</t>
    </rPh>
    <rPh sb="17" eb="19">
      <t>ゲンソク</t>
    </rPh>
    <rPh sb="20" eb="21">
      <t>メイ</t>
    </rPh>
    <rPh sb="24" eb="26">
      <t>ニュウリョク</t>
    </rPh>
    <phoneticPr fontId="1"/>
  </si>
  <si>
    <r>
      <t xml:space="preserve">会員区分
</t>
    </r>
    <r>
      <rPr>
        <sz val="9"/>
        <rFont val="游ゴシック"/>
        <family val="3"/>
        <charset val="128"/>
        <scheme val="minor"/>
      </rPr>
      <t>1都6県、
遠隔地、
ジュニア</t>
    </r>
    <phoneticPr fontId="1"/>
  </si>
  <si>
    <r>
      <rPr>
        <b/>
        <sz val="11"/>
        <color theme="1"/>
        <rFont val="游ゴシック"/>
        <family val="3"/>
        <charset val="128"/>
        <scheme val="minor"/>
      </rPr>
      <t xml:space="preserve">個人
</t>
    </r>
    <r>
      <rPr>
        <sz val="11"/>
        <color theme="1"/>
        <rFont val="游ゴシック"/>
        <family val="2"/>
        <charset val="128"/>
        <scheme val="minor"/>
      </rPr>
      <t>賛助会費
申込口数</t>
    </r>
    <rPh sb="0" eb="2">
      <t>コジン</t>
    </rPh>
    <rPh sb="8" eb="10">
      <t>モウシコミ</t>
    </rPh>
    <rPh sb="10" eb="12">
      <t>クチスウ</t>
    </rPh>
    <phoneticPr fontId="1"/>
  </si>
  <si>
    <t>会費
+
賛助会費</t>
    <rPh sb="0" eb="2">
      <t>カイヒ</t>
    </rPh>
    <rPh sb="5" eb="9">
      <t>サンジョカイヒ</t>
    </rPh>
    <phoneticPr fontId="1"/>
  </si>
  <si>
    <t>団体
賛助会費</t>
    <rPh sb="0" eb="2">
      <t>ダンタイ</t>
    </rPh>
    <rPh sb="3" eb="5">
      <t>サンジョ</t>
    </rPh>
    <rPh sb="5" eb="7">
      <t>カイヒ</t>
    </rPh>
    <phoneticPr fontId="1"/>
  </si>
  <si>
    <t>代表のみ必須項目</t>
    <phoneticPr fontId="1"/>
  </si>
  <si>
    <t>例；墨田　花子</t>
    <rPh sb="0" eb="1">
      <t>レイ</t>
    </rPh>
    <rPh sb="2" eb="4">
      <t>スミダ</t>
    </rPh>
    <rPh sb="5" eb="7">
      <t>ハナコ</t>
    </rPh>
    <phoneticPr fontId="1"/>
  </si>
  <si>
    <t>例；スミダハナコ</t>
  </si>
  <si>
    <t>xxx-xxxx</t>
    <phoneticPr fontId="1"/>
  </si>
  <si>
    <t>都道府県名から入力</t>
    <rPh sb="0" eb="4">
      <t>トドウフケン</t>
    </rPh>
    <rPh sb="4" eb="5">
      <t>メイ</t>
    </rPh>
    <rPh sb="7" eb="9">
      <t>ニュウリョク</t>
    </rPh>
    <phoneticPr fontId="1"/>
  </si>
  <si>
    <t>半角
xxx-xxxx-xxxx</t>
    <rPh sb="0" eb="2">
      <t>ハンカク</t>
    </rPh>
    <phoneticPr fontId="1"/>
  </si>
  <si>
    <t>全角20文字以内</t>
    <phoneticPr fontId="1"/>
  </si>
  <si>
    <t>全角10文字
以内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</si>
</sst>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00000"/>
    <numFmt numFmtId="178" formatCode="[$¥-411]#,##0;[$¥-411]#,##0"/>
  </numFmts>
  <fonts count="29">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4"/>
      <color theme="1"/>
      <name val="游ゴシック"/>
      <family val="3"/>
      <charset val="128"/>
      <scheme val="minor"/>
    </font>
    <font>
      <sz val="11"/>
      <name val="游ゴシック"/>
      <family val="2"/>
      <charset val="128"/>
      <scheme val="minor"/>
    </font>
    <font>
      <sz val="14"/>
      <color theme="1"/>
      <name val="游ゴシック"/>
      <family val="2"/>
      <charset val="128"/>
      <scheme val="minor"/>
    </font>
    <font>
      <b/>
      <sz val="18"/>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u/>
      <sz val="11"/>
      <color theme="10"/>
      <name val="游ゴシック"/>
      <family val="2"/>
      <charset val="128"/>
      <scheme val="minor"/>
    </font>
    <font>
      <sz val="18"/>
      <color theme="1"/>
      <name val="游ゴシック"/>
      <family val="3"/>
      <charset val="128"/>
      <scheme val="minor"/>
    </font>
    <font>
      <sz val="14"/>
      <color rgb="FFFF0000"/>
      <name val="游ゴシック"/>
      <family val="3"/>
      <charset val="128"/>
      <scheme val="minor"/>
    </font>
    <font>
      <sz val="11"/>
      <color theme="1"/>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1"/>
      <name val="游ゴシック"/>
      <family val="3"/>
      <charset val="128"/>
      <scheme val="minor"/>
    </font>
    <font>
      <b/>
      <sz val="14"/>
      <name val="游ゴシック"/>
      <family val="3"/>
      <charset val="128"/>
      <scheme val="minor"/>
    </font>
    <font>
      <sz val="9"/>
      <color theme="1"/>
      <name val="游ゴシック"/>
      <family val="2"/>
      <charset val="128"/>
      <scheme val="minor"/>
    </font>
    <font>
      <sz val="11"/>
      <color rgb="FF0000FF"/>
      <name val="游ゴシック"/>
      <family val="2"/>
      <charset val="128"/>
      <scheme val="minor"/>
    </font>
    <font>
      <sz val="14"/>
      <name val="游ゴシック"/>
      <family val="3"/>
      <charset val="128"/>
      <scheme val="minor"/>
    </font>
    <font>
      <sz val="10"/>
      <name val="游ゴシック"/>
      <family val="3"/>
      <charset val="128"/>
      <scheme val="minor"/>
    </font>
    <font>
      <b/>
      <sz val="10"/>
      <name val="游ゴシック"/>
      <family val="3"/>
      <charset val="128"/>
      <scheme val="minor"/>
    </font>
    <font>
      <sz val="14"/>
      <name val="游ゴシック"/>
      <family val="2"/>
      <charset val="128"/>
      <scheme val="minor"/>
    </font>
    <font>
      <sz val="11"/>
      <name val="游ゴシック"/>
      <family val="3"/>
      <charset val="128"/>
      <scheme val="minor"/>
    </font>
    <font>
      <sz val="9"/>
      <color theme="1"/>
      <name val="游ゴシック"/>
      <family val="3"/>
      <charset val="128"/>
      <scheme val="minor"/>
    </font>
    <font>
      <sz val="9"/>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1"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9" fillId="0" borderId="0" applyNumberForma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cellStyleXfs>
  <cellXfs count="103">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lignment vertical="center"/>
    </xf>
    <xf numFmtId="0" fontId="0" fillId="0" borderId="2" xfId="0" applyBorder="1" applyAlignment="1">
      <alignment horizontal="center" vertical="center"/>
    </xf>
    <xf numFmtId="0" fontId="3" fillId="0" borderId="0" xfId="0" applyFont="1">
      <alignment vertical="center"/>
    </xf>
    <xf numFmtId="0" fontId="0" fillId="3" borderId="1" xfId="0" applyFill="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0" borderId="2" xfId="0" applyBorder="1" applyAlignment="1">
      <alignment horizontal="center" vertical="center" wrapText="1"/>
    </xf>
    <xf numFmtId="176" fontId="0" fillId="3" borderId="1" xfId="0" applyNumberFormat="1" applyFill="1" applyBorder="1" applyAlignment="1">
      <alignment horizontal="right" vertical="center" wrapText="1"/>
    </xf>
    <xf numFmtId="0" fontId="0" fillId="0" borderId="0" xfId="0" applyAlignment="1">
      <alignment horizontal="center" vertical="center"/>
    </xf>
    <xf numFmtId="0" fontId="0" fillId="4" borderId="1" xfId="0" applyFill="1" applyBorder="1">
      <alignment vertical="center"/>
    </xf>
    <xf numFmtId="0" fontId="8" fillId="0" borderId="1" xfId="0" applyFont="1" applyBorder="1" applyAlignment="1">
      <alignment horizontal="center" vertical="center"/>
    </xf>
    <xf numFmtId="49" fontId="0" fillId="2" borderId="1" xfId="0" applyNumberFormat="1" applyFill="1" applyBorder="1" applyAlignment="1" applyProtection="1">
      <alignment horizontal="left" vertical="center" wrapText="1"/>
      <protection locked="0"/>
    </xf>
    <xf numFmtId="0" fontId="0" fillId="2" borderId="1" xfId="0"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left" vertical="center" wrapText="1"/>
      <protection locked="0"/>
    </xf>
    <xf numFmtId="49" fontId="0" fillId="2" borderId="1" xfId="0" applyNumberFormat="1" applyFill="1" applyBorder="1" applyAlignment="1" applyProtection="1">
      <alignment horizontal="center" vertical="center" wrapText="1"/>
      <protection locked="0"/>
    </xf>
    <xf numFmtId="0" fontId="2" fillId="0" borderId="0" xfId="0" applyFont="1" applyProtection="1">
      <alignment vertical="center"/>
      <protection locked="0"/>
    </xf>
    <xf numFmtId="0" fontId="2" fillId="0" borderId="0" xfId="0" applyFont="1">
      <alignment vertical="center"/>
    </xf>
    <xf numFmtId="0" fontId="2" fillId="4" borderId="2" xfId="0" applyFont="1" applyFill="1" applyBorder="1">
      <alignment vertical="center"/>
    </xf>
    <xf numFmtId="0" fontId="2" fillId="4" borderId="6" xfId="0" applyFont="1" applyFill="1" applyBorder="1">
      <alignment vertical="center"/>
    </xf>
    <xf numFmtId="0" fontId="2" fillId="4" borderId="7" xfId="0" applyFont="1" applyFill="1" applyBorder="1">
      <alignment vertical="center"/>
    </xf>
    <xf numFmtId="0" fontId="0" fillId="0" borderId="0" xfId="0" applyProtection="1">
      <alignment vertical="center"/>
      <protection locked="0"/>
    </xf>
    <xf numFmtId="0" fontId="0" fillId="2" borderId="1" xfId="0" applyFill="1" applyBorder="1" applyAlignment="1">
      <alignment horizontal="left" vertical="center" wrapText="1"/>
    </xf>
    <xf numFmtId="49" fontId="0" fillId="2" borderId="1" xfId="0" applyNumberFormat="1" applyFill="1" applyBorder="1" applyAlignment="1">
      <alignment horizontal="left"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9" fillId="2" borderId="1" xfId="0" applyFont="1" applyFill="1" applyBorder="1" applyProtection="1">
      <alignment vertical="center"/>
      <protection locked="0"/>
    </xf>
    <xf numFmtId="0" fontId="15" fillId="2" borderId="1" xfId="0" applyFont="1" applyFill="1" applyBorder="1" applyAlignment="1" applyProtection="1">
      <alignment horizontal="center" vertical="center" wrapText="1"/>
      <protection locked="0"/>
    </xf>
    <xf numFmtId="38" fontId="0" fillId="0" borderId="0" xfId="2" applyFont="1">
      <alignment vertical="center"/>
    </xf>
    <xf numFmtId="38" fontId="14" fillId="0" borderId="1" xfId="2" applyFont="1" applyBorder="1" applyAlignment="1">
      <alignment horizontal="center" vertical="center" wrapText="1"/>
    </xf>
    <xf numFmtId="38" fontId="0" fillId="0" borderId="1" xfId="2" applyFon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0" xfId="0" applyNumberFormat="1" applyAlignment="1">
      <alignment horizontal="center" vertical="center"/>
    </xf>
    <xf numFmtId="177" fontId="0" fillId="2" borderId="1" xfId="0" applyNumberFormat="1" applyFill="1" applyBorder="1" applyAlignment="1" applyProtection="1">
      <alignment horizontal="center" vertical="center"/>
      <protection locked="0"/>
    </xf>
    <xf numFmtId="38" fontId="0" fillId="2" borderId="1" xfId="2" applyFont="1" applyFill="1" applyBorder="1" applyAlignment="1" applyProtection="1">
      <alignment vertical="center" wrapText="1"/>
      <protection locked="0"/>
    </xf>
    <xf numFmtId="0" fontId="3" fillId="0" borderId="3" xfId="0" applyFont="1" applyBorder="1">
      <alignment vertical="center"/>
    </xf>
    <xf numFmtId="49" fontId="0" fillId="2" borderId="1" xfId="0" applyNumberFormat="1" applyFill="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center" vertical="center" wrapText="1"/>
    </xf>
    <xf numFmtId="38" fontId="0" fillId="3" borderId="1" xfId="2" applyFont="1" applyFill="1" applyBorder="1" applyAlignment="1" applyProtection="1">
      <alignment vertical="center" wrapText="1"/>
    </xf>
    <xf numFmtId="38" fontId="0" fillId="2" borderId="1" xfId="2" applyFont="1" applyFill="1" applyBorder="1" applyAlignment="1" applyProtection="1">
      <alignment vertical="center" wrapText="1"/>
    </xf>
    <xf numFmtId="3" fontId="2" fillId="0" borderId="0" xfId="0" applyNumberFormat="1" applyFont="1">
      <alignment vertical="center"/>
    </xf>
    <xf numFmtId="0" fontId="2" fillId="0" borderId="0" xfId="0" applyFont="1" applyProtection="1">
      <alignment vertical="center"/>
      <protection hidden="1"/>
    </xf>
    <xf numFmtId="0" fontId="6" fillId="0" borderId="0" xfId="0" applyFont="1" applyAlignment="1">
      <alignment horizontal="left" vertical="center"/>
    </xf>
    <xf numFmtId="0" fontId="7" fillId="0" borderId="0" xfId="0" applyFont="1" applyAlignment="1">
      <alignment horizontal="left" vertical="center"/>
    </xf>
    <xf numFmtId="0" fontId="10" fillId="0" borderId="0" xfId="0" applyFont="1">
      <alignment vertical="center"/>
    </xf>
    <xf numFmtId="0" fontId="3" fillId="0" borderId="0" xfId="0" applyFont="1" applyAlignment="1">
      <alignment horizontal="center" vertical="center"/>
    </xf>
    <xf numFmtId="49" fontId="4" fillId="2" borderId="1" xfId="1" applyNumberFormat="1" applyFont="1" applyFill="1" applyBorder="1" applyAlignment="1" applyProtection="1">
      <alignment horizontal="center" vertical="center"/>
    </xf>
    <xf numFmtId="38" fontId="0" fillId="3" borderId="1" xfId="2" applyFont="1" applyFill="1" applyBorder="1" applyAlignment="1" applyProtection="1">
      <alignment horizontal="right" vertical="center" wrapText="1"/>
    </xf>
    <xf numFmtId="0" fontId="13" fillId="3" borderId="1" xfId="0" applyFont="1" applyFill="1" applyBorder="1" applyAlignment="1">
      <alignment horizontal="center" vertical="center" wrapText="1"/>
    </xf>
    <xf numFmtId="49" fontId="0" fillId="2" borderId="1" xfId="0" applyNumberFormat="1" applyFill="1" applyBorder="1" applyAlignment="1">
      <alignment horizontal="center" vertical="center"/>
    </xf>
    <xf numFmtId="49" fontId="0" fillId="2" borderId="1" xfId="0" applyNumberFormat="1" applyFill="1" applyBorder="1">
      <alignment vertical="center"/>
    </xf>
    <xf numFmtId="49" fontId="15"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0" fillId="3" borderId="1" xfId="0" applyFill="1" applyBorder="1" applyAlignment="1">
      <alignment horizontal="right" vertical="center" wrapText="1"/>
    </xf>
    <xf numFmtId="49" fontId="16" fillId="2" borderId="1" xfId="0" applyNumberFormat="1" applyFont="1" applyFill="1" applyBorder="1" applyAlignment="1">
      <alignment horizontal="center" vertical="center"/>
    </xf>
    <xf numFmtId="0" fontId="0" fillId="3" borderId="1" xfId="0" applyFill="1" applyBorder="1" applyAlignment="1">
      <alignment horizontal="right" vertical="center"/>
    </xf>
    <xf numFmtId="0" fontId="0" fillId="0" borderId="0" xfId="0" applyAlignment="1">
      <alignment horizontal="left" vertical="center" wrapText="1"/>
    </xf>
    <xf numFmtId="0" fontId="8" fillId="0" borderId="1" xfId="0" applyFont="1" applyBorder="1" applyAlignment="1">
      <alignment horizontal="center" vertical="center" wrapText="1"/>
    </xf>
    <xf numFmtId="0" fontId="20" fillId="2" borderId="1" xfId="0" applyFont="1" applyFill="1" applyBorder="1">
      <alignment vertical="center"/>
    </xf>
    <xf numFmtId="0" fontId="14" fillId="0" borderId="0" xfId="0" applyFont="1" applyAlignment="1">
      <alignment horizontal="center" vertical="center" wrapText="1"/>
    </xf>
    <xf numFmtId="0" fontId="0" fillId="0" borderId="0" xfId="0" applyAlignment="1">
      <alignment horizontal="center" vertical="center" wrapText="1"/>
    </xf>
    <xf numFmtId="38" fontId="14" fillId="0" borderId="0" xfId="2" applyFont="1" applyBorder="1" applyAlignment="1">
      <alignment horizontal="center" vertical="center" wrapText="1"/>
    </xf>
    <xf numFmtId="0" fontId="8" fillId="0" borderId="0" xfId="0" applyFont="1" applyAlignment="1">
      <alignment horizontal="center" vertical="center"/>
    </xf>
    <xf numFmtId="38" fontId="0" fillId="0" borderId="0" xfId="2" applyFont="1" applyBorder="1" applyAlignment="1">
      <alignment horizontal="center" vertical="center" wrapText="1"/>
    </xf>
    <xf numFmtId="0" fontId="21" fillId="0" borderId="0" xfId="0" applyFont="1">
      <alignment vertical="center"/>
    </xf>
    <xf numFmtId="0" fontId="24" fillId="0" borderId="0" xfId="0" applyFont="1">
      <alignment vertical="center"/>
    </xf>
    <xf numFmtId="0" fontId="3" fillId="0" borderId="5" xfId="0" applyFont="1" applyBorder="1">
      <alignment vertical="center"/>
    </xf>
    <xf numFmtId="0" fontId="25"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25" fillId="2" borderId="1" xfId="0" applyFont="1" applyFill="1" applyBorder="1">
      <alignment vertical="center"/>
    </xf>
    <xf numFmtId="49" fontId="25" fillId="2" borderId="1" xfId="0" applyNumberFormat="1" applyFont="1" applyFill="1" applyBorder="1" applyAlignment="1">
      <alignment horizontal="left" vertical="center" wrapText="1"/>
    </xf>
    <xf numFmtId="0" fontId="25" fillId="2" borderId="1" xfId="0" applyFont="1" applyFill="1" applyBorder="1" applyAlignment="1">
      <alignment horizontal="left" vertical="center" wrapText="1"/>
    </xf>
    <xf numFmtId="49" fontId="25"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0" fillId="0" borderId="6" xfId="0" applyBorder="1" applyAlignment="1">
      <alignment horizontal="center" vertical="center"/>
    </xf>
    <xf numFmtId="178" fontId="0" fillId="3" borderId="1" xfId="0" applyNumberFormat="1" applyFill="1" applyBorder="1" applyAlignment="1">
      <alignment horizontal="right" vertical="center" wrapText="1"/>
    </xf>
    <xf numFmtId="0" fontId="0" fillId="0" borderId="1" xfId="0" applyBorder="1">
      <alignment vertical="center"/>
    </xf>
    <xf numFmtId="38" fontId="0" fillId="3" borderId="1" xfId="2" applyFont="1" applyFill="1" applyBorder="1" applyAlignment="1">
      <alignment vertical="center"/>
    </xf>
    <xf numFmtId="178" fontId="0" fillId="3" borderId="1" xfId="2" applyNumberFormat="1" applyFont="1" applyFill="1" applyBorder="1" applyAlignment="1" applyProtection="1">
      <alignment horizontal="right" vertical="center"/>
    </xf>
    <xf numFmtId="6" fontId="0" fillId="3" borderId="1" xfId="3" applyFont="1" applyFill="1" applyBorder="1" applyAlignment="1">
      <alignment horizontal="right" vertical="center" wrapText="1"/>
    </xf>
    <xf numFmtId="6" fontId="0" fillId="3" borderId="1" xfId="3" applyFont="1" applyFill="1" applyBorder="1" applyAlignment="1">
      <alignment horizontal="right" vertical="center"/>
    </xf>
    <xf numFmtId="49" fontId="0" fillId="0" borderId="1" xfId="0" applyNumberFormat="1" applyBorder="1">
      <alignment vertical="center"/>
    </xf>
    <xf numFmtId="0" fontId="28" fillId="0" borderId="0" xfId="0" applyFont="1">
      <alignment vertical="center"/>
    </xf>
    <xf numFmtId="0" fontId="0" fillId="0" borderId="0" xfId="0" applyAlignment="1">
      <alignment horizontal="left" vertical="center"/>
    </xf>
    <xf numFmtId="6" fontId="0" fillId="0" borderId="5" xfId="0" applyNumberFormat="1" applyBorder="1">
      <alignment vertical="center"/>
    </xf>
    <xf numFmtId="6" fontId="0" fillId="0" borderId="1" xfId="0" applyNumberFormat="1" applyBorder="1">
      <alignment vertical="center"/>
    </xf>
    <xf numFmtId="178" fontId="0" fillId="0" borderId="1" xfId="0" applyNumberFormat="1" applyBorder="1">
      <alignment vertical="center"/>
    </xf>
    <xf numFmtId="38" fontId="0" fillId="2" borderId="1" xfId="2" applyFont="1" applyFill="1" applyBorder="1" applyAlignment="1" applyProtection="1">
      <alignment horizontal="center" vertical="center" wrapText="1"/>
      <protection locked="0"/>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1" fillId="0" borderId="0" xfId="0" applyFont="1" applyAlignment="1">
      <alignment horizontal="center" vertical="center"/>
    </xf>
  </cellXfs>
  <cellStyles count="4">
    <cellStyle name="ハイパーリンク" xfId="1" builtinId="8"/>
    <cellStyle name="桁区切り" xfId="2" builtinId="6"/>
    <cellStyle name="通貨" xfId="3" builtinId="7"/>
    <cellStyle name="標準" xfId="0" builtinId="0"/>
  </cellStyles>
  <dxfs count="1">
    <dxf>
      <font>
        <color theme="7" tint="0.79998168889431442"/>
      </font>
    </dxf>
  </dxfs>
  <tableStyles count="0" defaultTableStyle="TableStyleMedium2" defaultPivotStyle="PivotStyleLight16"/>
  <colors>
    <mruColors>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avo2023chorus@gmail.com" TargetMode="External"/><Relationship Id="rId1" Type="http://schemas.openxmlformats.org/officeDocument/2006/relationships/hyperlink" Target="mailto:bravo2023choru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D8DE-1A6F-4886-9E9F-70803B02C995}">
  <dimension ref="A1:AL50"/>
  <sheetViews>
    <sheetView tabSelected="1" zoomScale="85" zoomScaleNormal="85" workbookViewId="0">
      <selection activeCell="B1" sqref="B1"/>
    </sheetView>
  </sheetViews>
  <sheetFormatPr defaultRowHeight="18"/>
  <cols>
    <col min="1" max="1" width="9" style="12"/>
    <col min="2" max="2" width="18.25" customWidth="1"/>
    <col min="3" max="4" width="28.375" customWidth="1"/>
    <col min="5" max="5" width="31.625" customWidth="1"/>
    <col min="6" max="6" width="30.125" customWidth="1"/>
    <col min="7" max="8" width="11" bestFit="1" customWidth="1"/>
    <col min="11" max="14" width="9.5" customWidth="1"/>
    <col min="15" max="15" width="4.25" customWidth="1"/>
    <col min="16" max="16" width="8.25" customWidth="1"/>
    <col min="17" max="17" width="4.375" bestFit="1" customWidth="1"/>
    <col min="18" max="19" width="19.25" bestFit="1" customWidth="1"/>
    <col min="20" max="21" width="9.375" customWidth="1"/>
    <col min="22" max="22" width="9.375" bestFit="1" customWidth="1"/>
    <col min="23" max="23" width="37.75" bestFit="1" customWidth="1"/>
    <col min="24" max="24" width="37.375" customWidth="1"/>
    <col min="25" max="25" width="21.375" customWidth="1"/>
    <col min="26" max="26" width="15.125" customWidth="1"/>
    <col min="27" max="27" width="9.25" customWidth="1"/>
    <col min="28" max="29" width="9.375" customWidth="1"/>
    <col min="30" max="30" width="22.375" customWidth="1"/>
    <col min="31" max="31" width="16.75" customWidth="1"/>
    <col min="32" max="34" width="9.25" customWidth="1"/>
  </cols>
  <sheetData>
    <row r="1" spans="1:38" ht="27.75" customHeight="1">
      <c r="A1" s="8" t="s">
        <v>0</v>
      </c>
      <c r="AK1" s="27"/>
    </row>
    <row r="2" spans="1:38" ht="27.75" customHeight="1">
      <c r="A2" s="8"/>
      <c r="E2" s="8" t="s">
        <v>1</v>
      </c>
      <c r="AL2" s="27"/>
    </row>
    <row r="3" spans="1:38" ht="27.75" customHeight="1">
      <c r="A3" s="8"/>
      <c r="E3" s="9" t="s">
        <v>2</v>
      </c>
      <c r="AL3" s="27"/>
    </row>
    <row r="4" spans="1:38" ht="27.75" customHeight="1">
      <c r="A4" s="3"/>
      <c r="B4" s="7" t="s">
        <v>3</v>
      </c>
      <c r="C4" s="7"/>
      <c r="D4" s="7"/>
      <c r="E4" s="9" t="s">
        <v>4</v>
      </c>
      <c r="AL4" s="27"/>
    </row>
    <row r="5" spans="1:38" ht="27.75" customHeight="1">
      <c r="A5" s="6"/>
      <c r="B5" s="9" t="s">
        <v>5</v>
      </c>
      <c r="C5" s="9"/>
      <c r="D5" s="9"/>
      <c r="E5" s="7" t="s">
        <v>6</v>
      </c>
      <c r="AL5" s="27"/>
    </row>
    <row r="6" spans="1:38" ht="27.75" customHeight="1">
      <c r="A6" s="13"/>
      <c r="B6" s="9" t="s">
        <v>7</v>
      </c>
      <c r="C6" s="9"/>
      <c r="D6" s="9"/>
      <c r="E6" s="9" t="s">
        <v>8</v>
      </c>
      <c r="AL6" s="27"/>
    </row>
    <row r="7" spans="1:38" ht="27.75" customHeight="1">
      <c r="A7"/>
      <c r="B7" s="9"/>
      <c r="C7" s="9"/>
      <c r="D7" s="9"/>
      <c r="E7" s="9" t="s">
        <v>9</v>
      </c>
      <c r="AL7" s="27"/>
    </row>
    <row r="8" spans="1:38" ht="27.75" customHeight="1">
      <c r="A8"/>
      <c r="B8" s="9"/>
      <c r="C8" s="9"/>
      <c r="D8" s="9"/>
      <c r="E8" s="9" t="s">
        <v>10</v>
      </c>
      <c r="AL8" s="27"/>
    </row>
    <row r="9" spans="1:38" ht="27.75" customHeight="1">
      <c r="A9"/>
      <c r="B9" s="9"/>
      <c r="C9" s="9"/>
      <c r="D9" s="9"/>
      <c r="E9" s="9"/>
      <c r="AL9" s="27"/>
    </row>
    <row r="10" spans="1:38" ht="28.9">
      <c r="D10" s="8" t="s">
        <v>11</v>
      </c>
      <c r="E10" s="7"/>
      <c r="F10" s="7"/>
      <c r="AK10" s="27"/>
    </row>
    <row r="11" spans="1:38" ht="24" customHeight="1">
      <c r="C11" s="102" t="s">
        <v>12</v>
      </c>
      <c r="D11" s="74" t="s">
        <v>13</v>
      </c>
      <c r="E11" s="7" t="s">
        <v>14</v>
      </c>
      <c r="F11" s="7"/>
      <c r="AK11" s="27"/>
    </row>
    <row r="12" spans="1:38" ht="22.15">
      <c r="C12" s="102"/>
      <c r="D12" s="74" t="s">
        <v>15</v>
      </c>
      <c r="E12" s="7" t="s">
        <v>16</v>
      </c>
      <c r="F12" s="7"/>
      <c r="AK12" s="27"/>
    </row>
    <row r="13" spans="1:38" ht="22.15">
      <c r="C13" s="102"/>
      <c r="D13" s="74"/>
      <c r="E13" s="7" t="s">
        <v>17</v>
      </c>
      <c r="F13" s="7"/>
      <c r="AK13" s="27"/>
    </row>
    <row r="14" spans="1:38" ht="22.15">
      <c r="C14" s="102"/>
      <c r="D14" s="74" t="s">
        <v>18</v>
      </c>
      <c r="E14" s="7" t="s">
        <v>19</v>
      </c>
      <c r="F14" s="7"/>
      <c r="AK14" s="27"/>
    </row>
    <row r="15" spans="1:38" ht="22.15">
      <c r="C15" s="102"/>
      <c r="D15" s="74" t="s">
        <v>20</v>
      </c>
      <c r="E15" s="7" t="s">
        <v>21</v>
      </c>
      <c r="F15" s="7"/>
      <c r="AK15" s="27"/>
    </row>
    <row r="16" spans="1:38" ht="22.15">
      <c r="C16" s="102" t="s">
        <v>22</v>
      </c>
      <c r="D16" s="74" t="s">
        <v>23</v>
      </c>
      <c r="E16" s="75" t="s">
        <v>24</v>
      </c>
      <c r="F16" s="7"/>
      <c r="AK16" s="27"/>
    </row>
    <row r="17" spans="1:37" ht="22.15">
      <c r="C17" s="102"/>
      <c r="D17" s="74" t="s">
        <v>25</v>
      </c>
      <c r="E17" s="74" t="s">
        <v>26</v>
      </c>
      <c r="F17" s="7"/>
      <c r="AK17" s="27"/>
    </row>
    <row r="18" spans="1:37" ht="22.15">
      <c r="C18" s="102"/>
      <c r="D18" s="74" t="s">
        <v>27</v>
      </c>
      <c r="E18" s="7" t="s">
        <v>28</v>
      </c>
      <c r="F18" s="7"/>
      <c r="AK18" s="27"/>
    </row>
    <row r="19" spans="1:37" ht="22.15">
      <c r="C19" s="102"/>
      <c r="D19" s="74" t="s">
        <v>29</v>
      </c>
      <c r="E19" s="7" t="s">
        <v>30</v>
      </c>
      <c r="F19" s="7"/>
      <c r="AK19" s="27"/>
    </row>
    <row r="20" spans="1:37" ht="22.15">
      <c r="C20" s="102"/>
      <c r="D20" s="74" t="s">
        <v>31</v>
      </c>
      <c r="E20" s="7" t="s">
        <v>32</v>
      </c>
      <c r="F20" s="7"/>
      <c r="X20" s="12"/>
      <c r="Y20" s="70"/>
      <c r="Z20" s="70"/>
      <c r="AA20" s="70"/>
      <c r="AB20" s="70"/>
      <c r="AC20" s="70"/>
      <c r="AD20" s="70"/>
      <c r="AE20" s="69"/>
      <c r="AF20" s="71"/>
      <c r="AK20" s="27"/>
    </row>
    <row r="21" spans="1:37" ht="22.15">
      <c r="C21" s="102"/>
      <c r="D21" s="74" t="s">
        <v>33</v>
      </c>
      <c r="E21" s="7" t="s">
        <v>34</v>
      </c>
      <c r="F21" s="7"/>
      <c r="X21" s="72"/>
      <c r="Y21" s="70"/>
      <c r="Z21" s="72"/>
      <c r="AA21" s="72"/>
      <c r="AB21" s="70"/>
      <c r="AC21" s="70"/>
      <c r="AD21" s="72"/>
      <c r="AE21" s="70"/>
      <c r="AF21" s="73"/>
      <c r="AK21" s="27"/>
    </row>
    <row r="22" spans="1:37" ht="22.15">
      <c r="B22" s="7"/>
      <c r="C22" s="7"/>
      <c r="D22" s="7"/>
      <c r="E22" s="7"/>
      <c r="AK22" s="27"/>
    </row>
    <row r="23" spans="1:37" ht="27.75" customHeight="1">
      <c r="A23"/>
      <c r="B23" s="9"/>
      <c r="C23" s="9"/>
      <c r="D23" s="51" t="s">
        <v>35</v>
      </c>
      <c r="AK23" s="27"/>
    </row>
    <row r="24" spans="1:37" ht="27.75" customHeight="1">
      <c r="A24"/>
      <c r="B24" s="9"/>
      <c r="C24" s="9"/>
      <c r="D24" s="52" t="s">
        <v>36</v>
      </c>
      <c r="AK24" s="27"/>
    </row>
    <row r="25" spans="1:37" ht="27.75" customHeight="1">
      <c r="A25"/>
      <c r="B25" s="9"/>
      <c r="C25" s="52" t="s">
        <v>37</v>
      </c>
      <c r="AK25" s="27"/>
    </row>
    <row r="26" spans="1:37" ht="27.75" customHeight="1">
      <c r="A26"/>
      <c r="B26" s="9"/>
      <c r="C26" s="52"/>
      <c r="D26" s="52"/>
      <c r="AK26" s="27"/>
    </row>
    <row r="27" spans="1:37" ht="27.75" customHeight="1">
      <c r="B27" s="8" t="s">
        <v>38</v>
      </c>
      <c r="C27" s="53"/>
      <c r="D27" s="53"/>
      <c r="P27" s="8" t="s">
        <v>39</v>
      </c>
      <c r="AK27" s="27"/>
    </row>
    <row r="28" spans="1:37" ht="37.5" customHeight="1">
      <c r="A28" s="1" t="s">
        <v>40</v>
      </c>
      <c r="B28" s="42"/>
      <c r="C28" s="42"/>
      <c r="D28" s="42"/>
      <c r="E28" s="42"/>
      <c r="F28" s="42"/>
      <c r="G28" s="42"/>
      <c r="H28" s="42"/>
      <c r="I28" s="42"/>
      <c r="J28" s="42"/>
      <c r="K28" s="42"/>
      <c r="L28" s="42"/>
      <c r="M28" s="42"/>
      <c r="N28" s="76"/>
      <c r="O28" s="54"/>
      <c r="P28" s="99" t="s">
        <v>41</v>
      </c>
      <c r="Q28" s="100"/>
      <c r="R28" s="100"/>
      <c r="S28" s="100"/>
      <c r="T28" s="100"/>
      <c r="U28" s="100"/>
      <c r="V28" s="100"/>
      <c r="W28" s="100"/>
      <c r="X28" s="100"/>
      <c r="Y28" s="100"/>
      <c r="Z28" s="100"/>
      <c r="AA28" s="100"/>
      <c r="AB28" s="100"/>
      <c r="AC28" s="100"/>
      <c r="AD28" s="100"/>
      <c r="AE28" s="100"/>
      <c r="AF28" s="100"/>
      <c r="AG28" s="100"/>
      <c r="AH28" s="101"/>
      <c r="AK28" s="27"/>
    </row>
    <row r="29" spans="1:37" ht="72">
      <c r="A29" s="1" t="s">
        <v>42</v>
      </c>
      <c r="B29" s="1" t="s">
        <v>43</v>
      </c>
      <c r="C29" s="2" t="s">
        <v>44</v>
      </c>
      <c r="D29" s="2" t="s">
        <v>45</v>
      </c>
      <c r="E29" s="2" t="s">
        <v>46</v>
      </c>
      <c r="F29" s="4" t="s">
        <v>15</v>
      </c>
      <c r="G29" s="2" t="s">
        <v>47</v>
      </c>
      <c r="H29" s="10" t="s">
        <v>48</v>
      </c>
      <c r="I29" s="77" t="s">
        <v>49</v>
      </c>
      <c r="J29" s="78" t="s">
        <v>50</v>
      </c>
      <c r="K29" s="78" t="s">
        <v>51</v>
      </c>
      <c r="L29" s="30" t="s">
        <v>52</v>
      </c>
      <c r="M29" s="30" t="s">
        <v>53</v>
      </c>
      <c r="N29" s="31" t="s">
        <v>54</v>
      </c>
      <c r="O29" s="70"/>
      <c r="P29" s="2" t="s">
        <v>55</v>
      </c>
      <c r="Q29" s="1" t="s">
        <v>56</v>
      </c>
      <c r="R29" s="2" t="s">
        <v>57</v>
      </c>
      <c r="S29" s="2" t="s">
        <v>58</v>
      </c>
      <c r="T29" s="1" t="s">
        <v>59</v>
      </c>
      <c r="U29" s="1" t="s">
        <v>23</v>
      </c>
      <c r="V29" s="1" t="s">
        <v>60</v>
      </c>
      <c r="W29" s="1" t="s">
        <v>25</v>
      </c>
      <c r="X29" s="1" t="s">
        <v>61</v>
      </c>
      <c r="Y29" s="85" t="s">
        <v>62</v>
      </c>
      <c r="Z29" s="1" t="s">
        <v>63</v>
      </c>
      <c r="AA29" s="2" t="s">
        <v>64</v>
      </c>
      <c r="AB29" s="2" t="s">
        <v>65</v>
      </c>
      <c r="AC29" s="2" t="s">
        <v>66</v>
      </c>
      <c r="AD29" s="2" t="s">
        <v>67</v>
      </c>
      <c r="AE29" s="78" t="s">
        <v>68</v>
      </c>
      <c r="AF29" s="2" t="s">
        <v>69</v>
      </c>
      <c r="AG29" s="30" t="s">
        <v>70</v>
      </c>
      <c r="AH29" s="30" t="s">
        <v>71</v>
      </c>
      <c r="AK29" s="27"/>
    </row>
    <row r="30" spans="1:37" ht="46.5" customHeight="1">
      <c r="A30" s="1" t="s">
        <v>72</v>
      </c>
      <c r="B30" s="14" t="s">
        <v>73</v>
      </c>
      <c r="C30" s="14" t="s">
        <v>73</v>
      </c>
      <c r="D30" s="14" t="s">
        <v>73</v>
      </c>
      <c r="E30" s="2"/>
      <c r="F30" s="14" t="s">
        <v>73</v>
      </c>
      <c r="G30" s="14"/>
      <c r="H30" s="14" t="s">
        <v>73</v>
      </c>
      <c r="I30" s="14" t="s">
        <v>73</v>
      </c>
      <c r="J30" s="2"/>
      <c r="K30" s="2"/>
      <c r="L30" s="2"/>
      <c r="M30" s="2"/>
      <c r="N30" s="2"/>
      <c r="O30" s="70"/>
      <c r="P30" s="2"/>
      <c r="Q30" s="1"/>
      <c r="R30" s="14" t="s">
        <v>73</v>
      </c>
      <c r="S30" s="14" t="s">
        <v>73</v>
      </c>
      <c r="T30" s="14" t="s">
        <v>73</v>
      </c>
      <c r="U30" s="14" t="s">
        <v>73</v>
      </c>
      <c r="V30" s="14" t="s">
        <v>73</v>
      </c>
      <c r="W30" s="67" t="s">
        <v>74</v>
      </c>
      <c r="Y30" s="1"/>
      <c r="Z30" s="14" t="s">
        <v>73</v>
      </c>
      <c r="AA30" s="2"/>
      <c r="AB30" s="14" t="s">
        <v>73</v>
      </c>
      <c r="AC30" s="14" t="s">
        <v>73</v>
      </c>
      <c r="AD30" s="2"/>
      <c r="AE30" s="2"/>
      <c r="AF30" s="14"/>
      <c r="AG30" s="2"/>
      <c r="AH30" s="2"/>
      <c r="AK30" s="27"/>
    </row>
    <row r="31" spans="1:37" ht="34.15" customHeight="1">
      <c r="A31" s="2" t="s">
        <v>75</v>
      </c>
      <c r="B31" s="1"/>
      <c r="C31" s="2" t="s">
        <v>76</v>
      </c>
      <c r="D31" s="2" t="s">
        <v>77</v>
      </c>
      <c r="E31" s="1" t="s">
        <v>78</v>
      </c>
      <c r="F31" s="4" t="s">
        <v>79</v>
      </c>
      <c r="G31" s="4"/>
      <c r="H31" s="4" t="s">
        <v>78</v>
      </c>
      <c r="I31" s="4" t="s">
        <v>78</v>
      </c>
      <c r="J31" s="1"/>
      <c r="K31" s="4" t="s">
        <v>78</v>
      </c>
      <c r="L31" s="1"/>
      <c r="M31" s="1"/>
      <c r="N31" s="1"/>
      <c r="O31" s="70"/>
      <c r="P31" s="2"/>
      <c r="Q31" s="1"/>
      <c r="R31" s="2" t="s">
        <v>80</v>
      </c>
      <c r="S31" s="2" t="s">
        <v>80</v>
      </c>
      <c r="T31" s="1" t="s">
        <v>78</v>
      </c>
      <c r="U31" s="2" t="s">
        <v>81</v>
      </c>
      <c r="V31" s="2" t="s">
        <v>82</v>
      </c>
      <c r="W31" s="2"/>
      <c r="X31" s="2"/>
      <c r="Y31" s="2"/>
      <c r="Z31" s="78" t="s">
        <v>83</v>
      </c>
      <c r="AA31" s="78"/>
      <c r="AB31" s="78" t="s">
        <v>81</v>
      </c>
      <c r="AC31" s="78" t="s">
        <v>81</v>
      </c>
      <c r="AD31" s="78" t="s">
        <v>84</v>
      </c>
      <c r="AE31" s="78" t="s">
        <v>85</v>
      </c>
      <c r="AF31" s="2" t="s">
        <v>81</v>
      </c>
      <c r="AG31" s="2" t="s">
        <v>78</v>
      </c>
      <c r="AH31" s="2"/>
      <c r="AK31" s="27"/>
    </row>
    <row r="32" spans="1:37" ht="49.15" customHeight="1">
      <c r="A32" s="1" t="s">
        <v>86</v>
      </c>
      <c r="B32" s="43" t="s">
        <v>87</v>
      </c>
      <c r="C32" s="43" t="s">
        <v>88</v>
      </c>
      <c r="D32" s="43" t="s">
        <v>89</v>
      </c>
      <c r="E32" s="55" t="s">
        <v>90</v>
      </c>
      <c r="F32" s="46" t="s">
        <v>91</v>
      </c>
      <c r="G32" s="56">
        <f>IF(F32=E35,8500,8000)</f>
        <v>8500</v>
      </c>
      <c r="H32" s="46">
        <f>(COUNTA(R32:R40)-COUNTA(AF32:AF40))</f>
        <v>4</v>
      </c>
      <c r="I32" s="46">
        <f>COUNTA(AF32:AF40)</f>
        <v>1</v>
      </c>
      <c r="J32" s="11">
        <f>G32*H32+4000*I32</f>
        <v>38000</v>
      </c>
      <c r="K32" s="46">
        <v>10</v>
      </c>
      <c r="L32" s="11">
        <f>2000*K32</f>
        <v>20000</v>
      </c>
      <c r="M32" s="48">
        <f>SUM(AH32:AH40)</f>
        <v>8000</v>
      </c>
      <c r="N32" s="11">
        <f>J32+L32+M32</f>
        <v>66000</v>
      </c>
      <c r="O32" s="70"/>
      <c r="P32" s="57" t="s">
        <v>92</v>
      </c>
      <c r="Q32" s="6">
        <v>1</v>
      </c>
      <c r="R32" s="45" t="s">
        <v>89</v>
      </c>
      <c r="S32" s="28" t="str">
        <f>PHONETIC(R32)</f>
        <v>スミダ　ハナコ</v>
      </c>
      <c r="T32" s="58" t="s">
        <v>93</v>
      </c>
      <c r="U32" s="16" t="s">
        <v>94</v>
      </c>
      <c r="V32" s="59" t="s">
        <v>95</v>
      </c>
      <c r="W32" s="59" t="s">
        <v>96</v>
      </c>
      <c r="X32" s="80" t="s">
        <v>97</v>
      </c>
      <c r="Y32" s="55" t="s">
        <v>90</v>
      </c>
      <c r="Z32" s="82" t="s">
        <v>98</v>
      </c>
      <c r="AA32" s="83"/>
      <c r="AB32" s="84" t="s">
        <v>99</v>
      </c>
      <c r="AC32" s="84" t="s">
        <v>100</v>
      </c>
      <c r="AD32" s="83"/>
      <c r="AE32" s="83" t="s">
        <v>101</v>
      </c>
      <c r="AF32" s="60"/>
      <c r="AG32" s="61" t="s">
        <v>102</v>
      </c>
      <c r="AH32" s="47">
        <f>IF(AG32="","",AG32*2000)</f>
        <v>2000</v>
      </c>
      <c r="AK32" s="27"/>
    </row>
    <row r="33" spans="2:37" ht="37.5" customHeight="1">
      <c r="B33" s="23"/>
      <c r="C33" s="23"/>
      <c r="D33" s="23"/>
      <c r="E33" s="23"/>
      <c r="F33" s="23"/>
      <c r="G33" s="23"/>
      <c r="H33" s="23"/>
      <c r="I33" s="23"/>
      <c r="J33" s="23"/>
      <c r="K33" s="23"/>
      <c r="L33" s="23"/>
      <c r="M33" s="23"/>
      <c r="N33" s="23"/>
      <c r="O33" s="23"/>
      <c r="P33" s="24"/>
      <c r="Q33" s="6">
        <v>2</v>
      </c>
      <c r="R33" s="28" t="s">
        <v>103</v>
      </c>
      <c r="S33" s="28" t="s">
        <v>104</v>
      </c>
      <c r="T33" s="58" t="s">
        <v>105</v>
      </c>
      <c r="U33" s="44" t="s">
        <v>106</v>
      </c>
      <c r="V33" s="29" t="s">
        <v>107</v>
      </c>
      <c r="W33" s="29"/>
      <c r="X33" s="79"/>
      <c r="Y33" s="81"/>
      <c r="Z33" s="58" t="s">
        <v>108</v>
      </c>
      <c r="AA33" s="44"/>
      <c r="AB33" s="46" t="s">
        <v>109</v>
      </c>
      <c r="AC33" s="46" t="s">
        <v>110</v>
      </c>
      <c r="AD33" s="44" t="s">
        <v>111</v>
      </c>
      <c r="AE33" s="44"/>
      <c r="AF33" s="62"/>
      <c r="AG33" s="61"/>
      <c r="AH33" s="47" t="str">
        <f t="shared" ref="AH33:AH40" si="0">IF(AG33="","",AG33*2000)</f>
        <v/>
      </c>
      <c r="AK33" s="27"/>
    </row>
    <row r="34" spans="2:37" ht="37.5" customHeight="1">
      <c r="B34" s="23"/>
      <c r="C34" s="23"/>
      <c r="D34" s="23"/>
      <c r="E34" s="23"/>
      <c r="F34" s="23"/>
      <c r="G34" s="23"/>
      <c r="H34" s="23"/>
      <c r="I34" s="23"/>
      <c r="J34" s="23"/>
      <c r="K34" s="69"/>
      <c r="L34" s="23"/>
      <c r="M34" s="23"/>
      <c r="N34" s="23"/>
      <c r="O34" s="23"/>
      <c r="P34" s="25"/>
      <c r="Q34" s="6">
        <v>3</v>
      </c>
      <c r="R34" s="28" t="s">
        <v>112</v>
      </c>
      <c r="S34" s="28" t="str">
        <f>PHONETIC(R34)</f>
        <v>アズマバシ　タカシ</v>
      </c>
      <c r="T34" s="58" t="s">
        <v>113</v>
      </c>
      <c r="U34" s="44" t="s">
        <v>114</v>
      </c>
      <c r="V34" s="29" t="s">
        <v>115</v>
      </c>
      <c r="W34" s="59"/>
      <c r="X34" s="79"/>
      <c r="Y34" s="81"/>
      <c r="Z34" s="58" t="s">
        <v>116</v>
      </c>
      <c r="AA34" s="44"/>
      <c r="AB34" s="46" t="s">
        <v>109</v>
      </c>
      <c r="AC34" s="46" t="s">
        <v>117</v>
      </c>
      <c r="AD34" s="44"/>
      <c r="AE34" s="44"/>
      <c r="AF34" s="62"/>
      <c r="AG34" s="61" t="s">
        <v>118</v>
      </c>
      <c r="AH34" s="47">
        <f t="shared" si="0"/>
        <v>4000</v>
      </c>
      <c r="AK34" s="27"/>
    </row>
    <row r="35" spans="2:37" ht="37.5" customHeight="1">
      <c r="B35" s="23"/>
      <c r="C35" s="23"/>
      <c r="D35" s="23"/>
      <c r="E35" s="23" t="s">
        <v>119</v>
      </c>
      <c r="F35" s="23"/>
      <c r="G35" s="23"/>
      <c r="H35" s="23"/>
      <c r="I35" s="23"/>
      <c r="J35" s="23"/>
      <c r="K35" s="23"/>
      <c r="L35" s="23"/>
      <c r="M35" s="23"/>
      <c r="N35" s="23"/>
      <c r="O35" s="23"/>
      <c r="P35" s="25"/>
      <c r="Q35" s="6">
        <v>4</v>
      </c>
      <c r="R35" s="28" t="s">
        <v>120</v>
      </c>
      <c r="S35" s="28" t="str">
        <f>PHONETIC(R35)</f>
        <v>アズマバシ　ルカ</v>
      </c>
      <c r="T35" s="58" t="s">
        <v>121</v>
      </c>
      <c r="U35" s="44" t="s">
        <v>122</v>
      </c>
      <c r="V35" s="29" t="s">
        <v>115</v>
      </c>
      <c r="W35" s="29"/>
      <c r="X35" s="3"/>
      <c r="Y35" s="28"/>
      <c r="Z35" s="58" t="s">
        <v>123</v>
      </c>
      <c r="AA35" s="44"/>
      <c r="AB35" s="46" t="s">
        <v>99</v>
      </c>
      <c r="AC35" s="46" t="s">
        <v>117</v>
      </c>
      <c r="AD35" s="44"/>
      <c r="AE35" s="44"/>
      <c r="AF35" s="62" t="s">
        <v>124</v>
      </c>
      <c r="AG35" s="61"/>
      <c r="AH35" s="47" t="str">
        <f t="shared" si="0"/>
        <v/>
      </c>
      <c r="AK35" s="27"/>
    </row>
    <row r="36" spans="2:37" ht="37.5" customHeight="1">
      <c r="B36" s="23"/>
      <c r="C36" s="23"/>
      <c r="D36" s="23"/>
      <c r="E36" s="23" t="s">
        <v>125</v>
      </c>
      <c r="F36" s="23"/>
      <c r="G36" s="23"/>
      <c r="H36" s="23"/>
      <c r="I36" s="23"/>
      <c r="J36" s="23"/>
      <c r="K36" s="23"/>
      <c r="L36" s="23"/>
      <c r="M36" s="23"/>
      <c r="N36" s="23"/>
      <c r="O36" s="23"/>
      <c r="P36" s="25"/>
      <c r="Q36" s="6">
        <v>5</v>
      </c>
      <c r="R36" s="28" t="s">
        <v>126</v>
      </c>
      <c r="S36" s="28" t="s">
        <v>127</v>
      </c>
      <c r="T36" s="58" t="s">
        <v>128</v>
      </c>
      <c r="U36" s="44" t="s">
        <v>129</v>
      </c>
      <c r="V36" s="29" t="s">
        <v>130</v>
      </c>
      <c r="W36" s="29"/>
      <c r="X36" s="68"/>
      <c r="Y36" s="28"/>
      <c r="Z36" s="58" t="s">
        <v>131</v>
      </c>
      <c r="AA36" s="44" t="s">
        <v>132</v>
      </c>
      <c r="AB36" s="46" t="s">
        <v>99</v>
      </c>
      <c r="AC36" s="46" t="s">
        <v>133</v>
      </c>
      <c r="AD36" s="44"/>
      <c r="AE36" s="44"/>
      <c r="AF36" s="62"/>
      <c r="AG36" s="61" t="s">
        <v>102</v>
      </c>
      <c r="AH36" s="47">
        <f t="shared" si="0"/>
        <v>2000</v>
      </c>
      <c r="AK36" s="27"/>
    </row>
    <row r="37" spans="2:37" ht="37.5" customHeight="1">
      <c r="B37" s="23"/>
      <c r="C37" s="23"/>
      <c r="D37" s="23"/>
      <c r="E37" s="23" t="s">
        <v>134</v>
      </c>
      <c r="F37" s="23"/>
      <c r="G37" s="23"/>
      <c r="H37" s="23"/>
      <c r="I37" s="23"/>
      <c r="J37" s="23"/>
      <c r="K37" s="23"/>
      <c r="L37" s="23"/>
      <c r="M37" s="23"/>
      <c r="N37" s="23"/>
      <c r="O37" s="23"/>
      <c r="P37" s="25"/>
      <c r="Q37" s="63"/>
      <c r="R37" s="28"/>
      <c r="S37" s="28"/>
      <c r="T37" s="58"/>
      <c r="U37" s="44"/>
      <c r="V37" s="29"/>
      <c r="W37" s="29"/>
      <c r="X37" s="29"/>
      <c r="Y37" s="28"/>
      <c r="Z37" s="58"/>
      <c r="AA37" s="44"/>
      <c r="AB37" s="46"/>
      <c r="AC37" s="46"/>
      <c r="AD37" s="44"/>
      <c r="AE37" s="44"/>
      <c r="AF37" s="64"/>
      <c r="AG37" s="61"/>
      <c r="AH37" s="47" t="str">
        <f t="shared" si="0"/>
        <v/>
      </c>
      <c r="AK37" s="27"/>
    </row>
    <row r="38" spans="2:37" ht="37.5" customHeight="1">
      <c r="B38" s="23"/>
      <c r="C38" s="23"/>
      <c r="D38" s="23"/>
      <c r="E38" s="23"/>
      <c r="F38" s="23"/>
      <c r="G38" s="23"/>
      <c r="H38" s="23"/>
      <c r="I38" s="23"/>
      <c r="J38" s="23"/>
      <c r="K38" s="23"/>
      <c r="L38" s="23"/>
      <c r="M38" s="23"/>
      <c r="N38" s="23"/>
      <c r="O38" s="23"/>
      <c r="P38" s="25"/>
      <c r="Q38" s="65"/>
      <c r="R38" s="28"/>
      <c r="S38" s="28"/>
      <c r="T38" s="58"/>
      <c r="U38" s="44"/>
      <c r="V38" s="29"/>
      <c r="W38" s="29"/>
      <c r="X38" s="29"/>
      <c r="Y38" s="28"/>
      <c r="Z38" s="58"/>
      <c r="AA38" s="44"/>
      <c r="AB38" s="46"/>
      <c r="AC38" s="46"/>
      <c r="AD38" s="44"/>
      <c r="AE38" s="44"/>
      <c r="AF38" s="64"/>
      <c r="AG38" s="61"/>
      <c r="AH38" s="47" t="str">
        <f t="shared" si="0"/>
        <v/>
      </c>
      <c r="AK38" s="27"/>
    </row>
    <row r="39" spans="2:37" ht="37.5" customHeight="1">
      <c r="B39" s="23"/>
      <c r="C39" s="23"/>
      <c r="D39" s="23"/>
      <c r="E39" s="23"/>
      <c r="F39" s="23"/>
      <c r="G39" s="23"/>
      <c r="H39" s="23"/>
      <c r="I39" s="23"/>
      <c r="J39" s="23"/>
      <c r="K39" s="23"/>
      <c r="L39" s="23"/>
      <c r="M39" s="23"/>
      <c r="N39" s="23"/>
      <c r="O39" s="23"/>
      <c r="P39" s="25"/>
      <c r="Q39" s="65"/>
      <c r="R39" s="28"/>
      <c r="S39" s="28"/>
      <c r="T39" s="58"/>
      <c r="U39" s="44"/>
      <c r="V39" s="29"/>
      <c r="W39" s="29"/>
      <c r="X39" s="29"/>
      <c r="Y39" s="28"/>
      <c r="Z39" s="58"/>
      <c r="AA39" s="44"/>
      <c r="AB39" s="46"/>
      <c r="AC39" s="46"/>
      <c r="AD39" s="44"/>
      <c r="AE39" s="44"/>
      <c r="AF39" s="64"/>
      <c r="AG39" s="61"/>
      <c r="AH39" s="47" t="str">
        <f t="shared" si="0"/>
        <v/>
      </c>
      <c r="AK39" s="27"/>
    </row>
    <row r="40" spans="2:37" ht="37.5" customHeight="1">
      <c r="B40" s="23"/>
      <c r="C40" s="23"/>
      <c r="D40" s="23"/>
      <c r="E40" s="23"/>
      <c r="F40" s="23"/>
      <c r="G40" s="23"/>
      <c r="H40" s="23"/>
      <c r="I40" s="23"/>
      <c r="J40" s="23"/>
      <c r="K40" s="23"/>
      <c r="L40" s="23"/>
      <c r="M40" s="23"/>
      <c r="N40" s="23"/>
      <c r="O40" s="23"/>
      <c r="P40" s="26"/>
      <c r="Q40" s="6"/>
      <c r="R40" s="28"/>
      <c r="S40" s="28"/>
      <c r="T40" s="58"/>
      <c r="U40" s="44"/>
      <c r="V40" s="29"/>
      <c r="W40" s="29"/>
      <c r="X40" s="29"/>
      <c r="Y40" s="28"/>
      <c r="Z40" s="58"/>
      <c r="AA40" s="44"/>
      <c r="AB40" s="46"/>
      <c r="AC40" s="46"/>
      <c r="AD40" s="44"/>
      <c r="AE40" s="44"/>
      <c r="AF40" s="64"/>
      <c r="AG40" s="61"/>
      <c r="AH40" s="47" t="str">
        <f t="shared" si="0"/>
        <v/>
      </c>
      <c r="AK40" s="27"/>
    </row>
    <row r="41" spans="2:37">
      <c r="R41" s="66"/>
      <c r="AK41" s="27"/>
    </row>
    <row r="42" spans="2:37" ht="22.15">
      <c r="B42" s="7"/>
      <c r="C42" s="7"/>
      <c r="D42" s="7"/>
      <c r="E42" s="7"/>
      <c r="AK42" s="27"/>
    </row>
    <row r="43" spans="2:37" ht="22.15">
      <c r="B43" s="7"/>
      <c r="C43" s="7"/>
      <c r="D43" s="7"/>
      <c r="E43" s="7"/>
      <c r="AK43" s="27"/>
    </row>
    <row r="44" spans="2:37" ht="22.15">
      <c r="B44" s="7"/>
      <c r="C44" s="7"/>
      <c r="D44" s="7"/>
      <c r="E44" s="7"/>
      <c r="AK44" s="27"/>
    </row>
    <row r="45" spans="2:37" ht="22.15">
      <c r="B45" s="7"/>
      <c r="C45" s="7"/>
      <c r="D45" s="7"/>
      <c r="E45" s="7"/>
    </row>
    <row r="46" spans="2:37" ht="22.15">
      <c r="B46" s="7"/>
      <c r="C46" s="7"/>
      <c r="D46" s="7"/>
      <c r="E46" s="7"/>
    </row>
    <row r="47" spans="2:37" ht="22.15">
      <c r="B47" s="7"/>
      <c r="C47" s="7"/>
      <c r="D47" s="7"/>
      <c r="E47" s="7"/>
    </row>
    <row r="48" spans="2:37" ht="22.15">
      <c r="B48" s="7"/>
      <c r="C48" s="7"/>
      <c r="D48" s="7"/>
      <c r="E48" s="7"/>
    </row>
    <row r="49" spans="2:5" ht="22.15">
      <c r="B49" s="7"/>
      <c r="C49" s="7"/>
      <c r="D49" s="7"/>
      <c r="E49" s="7"/>
    </row>
    <row r="50" spans="2:5" ht="22.15">
      <c r="B50" s="7"/>
      <c r="C50" s="7"/>
      <c r="D50" s="7"/>
      <c r="E50" s="7"/>
    </row>
  </sheetData>
  <sheetProtection sheet="1" objects="1" scenarios="1" selectLockedCells="1" selectUnlockedCells="1"/>
  <protectedRanges>
    <protectedRange sqref="U32" name="範囲1_1"/>
  </protectedRanges>
  <mergeCells count="3">
    <mergeCell ref="P28:AH28"/>
    <mergeCell ref="C11:C15"/>
    <mergeCell ref="C16:C21"/>
  </mergeCells>
  <phoneticPr fontId="1"/>
  <dataValidations count="13">
    <dataValidation type="list" allowBlank="1" showInputMessage="1" showErrorMessage="1" promptTitle="*会費区分" prompt="代表のかたの住所で全員の会費の単価を統一します。_x000a_会員の方に1都6県以外の方がいらしても、会費は\8,500ｘ人数となります。" sqref="F32" xr:uid="{8B6150FE-2E18-4BDC-84A4-1AAC1185C1BD}">
      <formula1>$E$35:$E$36</formula1>
    </dataValidation>
    <dataValidation type="textLength" errorStyle="warning" operator="greaterThanOrEqual" showInputMessage="1" showErrorMessage="1" errorTitle="エラー" error="必須項目です。入力をお願いします。" sqref="B32:D32 H32:I32 R32:R40 T32:T40 S37:S40" xr:uid="{0E37A44D-1212-4F28-88CA-239B3ED84C70}">
      <formula1>1</formula1>
    </dataValidation>
    <dataValidation type="list" allowBlank="1" showInputMessage="1" showErrorMessage="1" sqref="AB32:AB40" xr:uid="{3E70AE9B-A32B-4660-ACE6-64B6D4804D55}">
      <formula1>"はい（初めて）,いいえ"</formula1>
    </dataValidation>
    <dataValidation type="textLength" operator="lessThanOrEqual" allowBlank="1" showInputMessage="1" showErrorMessage="1" sqref="AE33:AF40" xr:uid="{EEA49379-BAAA-47A8-A089-79BFAB58BD79}">
      <formula1>10</formula1>
    </dataValidation>
    <dataValidation type="list" allowBlank="1" showInputMessage="1" showErrorMessage="1" sqref="U33:U40" xr:uid="{158B8CB3-DF87-4E7E-857D-4BB80E26536E}">
      <formula1>"S,A,T1,T2,B,不明"</formula1>
    </dataValidation>
    <dataValidation type="textLength" operator="lessThanOrEqual" allowBlank="1" showInputMessage="1" showErrorMessage="1" error="10文字以内" sqref="AE32:AF32" xr:uid="{253429F9-2F72-4F52-88F6-98A8A06459DD}">
      <formula1>10</formula1>
    </dataValidation>
    <dataValidation type="list" allowBlank="1" showInputMessage="1" showErrorMessage="1" sqref="AC32:AC40" xr:uid="{35D0E723-FFDC-4C54-8F3B-38FDCDE04BD1}">
      <formula1>"マス席,椅子席,どちらでも,車イス"</formula1>
    </dataValidation>
    <dataValidation type="textLength" operator="lessThanOrEqual" allowBlank="1" showInputMessage="1" showErrorMessage="1" error="20文字以内" sqref="AD32:AD40" xr:uid="{E9305142-98A0-4BF8-BCC0-24374508C786}">
      <formula1>20</formula1>
    </dataValidation>
    <dataValidation type="list" allowBlank="1" showInputMessage="1" showErrorMessage="1" sqref="AF32:AF40" xr:uid="{0B83EF83-4E46-4C1E-86D8-FFDCA06577BD}">
      <formula1>$E$37:$E$38</formula1>
    </dataValidation>
    <dataValidation type="textLength" errorStyle="warning" operator="greaterThanOrEqual" showInputMessage="1" showErrorMessage="1" errorTitle="エラー" error="必須項目です。入力をお願いします。" sqref="Z32:Z40 T32:T40 U33:U40" xr:uid="{598E3597-0162-464B-B41D-07C2C71FCC6B}">
      <formula1>9</formula1>
    </dataValidation>
    <dataValidation type="list" errorStyle="warning" operator="greaterThanOrEqual" showInputMessage="1" showErrorMessage="1" errorTitle="エラー" error="必須項目です。入力をお願いします。" sqref="U33:U40" xr:uid="{C1DA552A-228E-4A79-A37E-320D48AB71A2}">
      <formula1>"S,A,T1,T2,B,不明"</formula1>
    </dataValidation>
    <dataValidation type="list" allowBlank="1" showInputMessage="1" showErrorMessage="1" sqref="U32" xr:uid="{D847E0CA-A73B-4AD2-83E0-0606F2B8120A}">
      <formula1>"S,A,T1,T2,B,不明,不参加"</formula1>
    </dataValidation>
    <dataValidation type="textLength" errorStyle="warning" operator="greaterThanOrEqual" showInputMessage="1" showErrorMessage="1" errorTitle="エラー" error="必須項目です。入力をお願いします。" promptTitle="フリガナ" prompt="自動で入力されますが、間違っている場合には正しいフリガナを入力してください" sqref="S32:S36" xr:uid="{82A11A01-5174-42CD-BFE4-D215AB74F861}">
      <formula1>1</formula1>
    </dataValidation>
  </dataValidations>
  <hyperlinks>
    <hyperlink ref="E32" r:id="rId1" xr:uid="{4CE3B4B3-8001-4D6D-868D-CAFFE1CCAF8E}"/>
    <hyperlink ref="Y32" r:id="rId2" xr:uid="{10FFF7A4-9DEA-4EC8-98EF-75123E522001}"/>
  </hyperlinks>
  <printOptions headings="1" gridLines="1"/>
  <pageMargins left="0.19685039370078741" right="0.19685039370078741" top="0.74803149606299213" bottom="0.74803149606299213" header="0.31496062992125984" footer="0.31496062992125984"/>
  <pageSetup paperSize="8" scale="42" fitToWidth="0" fitToHeight="0" orientation="landscape" r:id="rId3"/>
  <headerFooter>
    <oddHeader>&amp;C&amp;Z&amp;F&amp;A&amp;R&amp;D</oddHeader>
  </headerFooter>
  <ignoredErrors>
    <ignoredError sqref="H32:I3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07967-1F0D-4C53-92A3-096A2F1FB09B}">
  <dimension ref="A1:N107"/>
  <sheetViews>
    <sheetView zoomScaleNormal="100" workbookViewId="0">
      <selection activeCell="B8" sqref="B8"/>
    </sheetView>
  </sheetViews>
  <sheetFormatPr defaultRowHeight="18"/>
  <cols>
    <col min="1" max="1" width="9" style="12"/>
    <col min="2" max="3" width="38.25" customWidth="1"/>
    <col min="4" max="4" width="31.75" bestFit="1" customWidth="1"/>
    <col min="5" max="5" width="26.25" customWidth="1"/>
    <col min="6" max="6" width="22.375" bestFit="1" customWidth="1"/>
    <col min="7" max="7" width="11" bestFit="1" customWidth="1"/>
    <col min="10" max="10" width="11.25" customWidth="1"/>
    <col min="11" max="11" width="10.625" customWidth="1"/>
    <col min="12" max="12" width="12.5" customWidth="1"/>
    <col min="13" max="13" width="11.25" customWidth="1"/>
    <col min="14" max="14" width="11.625" customWidth="1"/>
  </cols>
  <sheetData>
    <row r="1" spans="1:14" ht="28.9">
      <c r="A1" s="8" t="s">
        <v>135</v>
      </c>
    </row>
    <row r="2" spans="1:14" ht="22.15">
      <c r="A2" s="3"/>
      <c r="B2" s="7" t="s">
        <v>3</v>
      </c>
    </row>
    <row r="3" spans="1:14" ht="22.15">
      <c r="A3" s="6"/>
      <c r="B3" s="9" t="s">
        <v>5</v>
      </c>
    </row>
    <row r="4" spans="1:14" ht="24" customHeight="1"/>
    <row r="5" spans="1:14" ht="54">
      <c r="A5" s="1" t="s">
        <v>42</v>
      </c>
      <c r="B5" s="1" t="s">
        <v>43</v>
      </c>
      <c r="C5" s="78" t="s">
        <v>44</v>
      </c>
      <c r="D5" s="78" t="s">
        <v>45</v>
      </c>
      <c r="E5" s="2" t="s">
        <v>46</v>
      </c>
      <c r="F5" s="4" t="s">
        <v>15</v>
      </c>
      <c r="G5" s="2" t="s">
        <v>47</v>
      </c>
      <c r="H5" s="10" t="s">
        <v>136</v>
      </c>
      <c r="I5" s="10" t="s">
        <v>137</v>
      </c>
      <c r="J5" s="2" t="s">
        <v>50</v>
      </c>
      <c r="K5" s="30" t="s">
        <v>138</v>
      </c>
      <c r="L5" s="30" t="s">
        <v>139</v>
      </c>
      <c r="M5" s="30" t="s">
        <v>140</v>
      </c>
      <c r="N5" s="31" t="s">
        <v>141</v>
      </c>
    </row>
    <row r="6" spans="1:14" ht="24" customHeight="1">
      <c r="A6" s="1" t="s">
        <v>72</v>
      </c>
      <c r="B6" s="14" t="s">
        <v>73</v>
      </c>
      <c r="C6" s="14" t="s">
        <v>73</v>
      </c>
      <c r="D6" s="14" t="s">
        <v>73</v>
      </c>
      <c r="E6" s="2"/>
      <c r="F6" s="14" t="s">
        <v>73</v>
      </c>
      <c r="G6" s="14"/>
      <c r="H6" s="14" t="s">
        <v>73</v>
      </c>
      <c r="I6" s="14"/>
      <c r="J6" s="2"/>
      <c r="K6" s="2"/>
      <c r="L6" s="2"/>
      <c r="M6" s="2"/>
      <c r="N6" s="2"/>
    </row>
    <row r="7" spans="1:14" ht="36">
      <c r="A7" s="2" t="s">
        <v>75</v>
      </c>
      <c r="B7" s="1"/>
      <c r="C7" s="2" t="s">
        <v>142</v>
      </c>
      <c r="D7" s="2" t="s">
        <v>143</v>
      </c>
      <c r="E7" s="1" t="s">
        <v>78</v>
      </c>
      <c r="F7" s="4" t="s">
        <v>79</v>
      </c>
      <c r="G7" s="4"/>
      <c r="H7" s="4" t="s">
        <v>78</v>
      </c>
      <c r="I7" s="4" t="s">
        <v>78</v>
      </c>
      <c r="J7" s="1"/>
      <c r="K7" s="1"/>
      <c r="L7" s="1"/>
      <c r="M7" s="1"/>
      <c r="N7" s="1"/>
    </row>
    <row r="8" spans="1:14" ht="45.6" customHeight="1">
      <c r="A8" s="1" t="s">
        <v>86</v>
      </c>
      <c r="B8" s="15"/>
      <c r="C8" s="15"/>
      <c r="D8" s="15"/>
      <c r="E8" s="18"/>
      <c r="F8" s="16"/>
      <c r="G8" s="89">
        <f>IF(F8="",0,IF(F8="1都6県",8500,8000))</f>
        <v>0</v>
      </c>
      <c r="H8" s="18"/>
      <c r="I8" s="21"/>
      <c r="J8" s="90">
        <f>G8*H8+4000*I8</f>
        <v>0</v>
      </c>
      <c r="K8" s="18"/>
      <c r="L8" s="91">
        <f>2000*K8</f>
        <v>0</v>
      </c>
      <c r="M8" s="41"/>
      <c r="N8" s="90">
        <f>J8+L8+M8</f>
        <v>0</v>
      </c>
    </row>
    <row r="9" spans="1:14">
      <c r="B9" s="23"/>
      <c r="C9" s="23"/>
      <c r="D9" s="23"/>
      <c r="E9" s="23"/>
      <c r="F9" s="23"/>
      <c r="G9" s="23"/>
      <c r="H9" s="23"/>
      <c r="I9" s="23"/>
      <c r="J9" s="23"/>
      <c r="K9" s="23"/>
      <c r="L9" s="23"/>
      <c r="M9" s="23"/>
      <c r="N9" s="23"/>
    </row>
    <row r="10" spans="1:14">
      <c r="B10" s="23"/>
      <c r="C10" s="23"/>
      <c r="D10" s="23"/>
      <c r="E10" s="23"/>
      <c r="F10" s="50" t="s">
        <v>119</v>
      </c>
      <c r="G10" s="23"/>
      <c r="H10" s="23"/>
      <c r="I10" s="23"/>
      <c r="J10" s="23"/>
      <c r="K10" s="23"/>
      <c r="L10" s="23"/>
      <c r="M10" s="23"/>
      <c r="N10" s="23"/>
    </row>
    <row r="11" spans="1:14">
      <c r="B11" s="23"/>
      <c r="C11" s="23"/>
      <c r="D11" s="23"/>
      <c r="E11" s="23"/>
      <c r="F11" s="50" t="s">
        <v>144</v>
      </c>
      <c r="G11" s="23"/>
      <c r="H11" s="23"/>
      <c r="I11" s="23"/>
      <c r="J11" s="23"/>
      <c r="K11" s="23"/>
      <c r="L11" s="23"/>
      <c r="M11" s="23"/>
      <c r="N11" s="23"/>
    </row>
    <row r="12" spans="1:14">
      <c r="B12" s="23"/>
      <c r="C12" s="23"/>
      <c r="D12" s="23"/>
      <c r="E12" s="23" t="s">
        <v>145</v>
      </c>
      <c r="F12" s="23"/>
      <c r="G12" s="23"/>
      <c r="H12" s="23"/>
      <c r="I12" s="23"/>
      <c r="J12" s="23"/>
      <c r="K12" s="23"/>
      <c r="L12" s="23"/>
      <c r="M12" s="23"/>
      <c r="N12" s="23"/>
    </row>
    <row r="13" spans="1:14">
      <c r="B13" s="23"/>
      <c r="C13" s="23"/>
      <c r="D13" s="23"/>
      <c r="E13" s="23" t="s">
        <v>146</v>
      </c>
      <c r="F13" s="23"/>
      <c r="G13" s="23"/>
      <c r="H13" s="23"/>
      <c r="I13" s="23"/>
      <c r="J13" s="23"/>
      <c r="K13" s="23"/>
      <c r="L13" s="23"/>
      <c r="M13" s="23"/>
      <c r="N13" s="23"/>
    </row>
    <row r="14" spans="1:14">
      <c r="B14" s="23"/>
      <c r="C14" s="23"/>
      <c r="D14" s="23"/>
      <c r="E14" s="23"/>
      <c r="F14" s="23"/>
      <c r="G14" s="23"/>
      <c r="H14" s="23"/>
      <c r="I14" s="23"/>
      <c r="J14" s="23"/>
      <c r="K14" s="23"/>
      <c r="L14" s="23"/>
      <c r="M14" s="23"/>
      <c r="N14" s="23"/>
    </row>
    <row r="15" spans="1:14">
      <c r="B15" s="23"/>
      <c r="C15" s="23"/>
      <c r="D15" s="23"/>
      <c r="E15" s="23"/>
      <c r="F15" s="23"/>
      <c r="G15" s="23"/>
      <c r="H15" s="23"/>
      <c r="I15" s="23"/>
      <c r="J15" s="23"/>
      <c r="K15" s="23"/>
      <c r="L15" s="23"/>
      <c r="M15" s="23"/>
      <c r="N15" s="23"/>
    </row>
    <row r="16" spans="1:14">
      <c r="B16" s="23"/>
      <c r="C16" s="23"/>
      <c r="D16" s="23"/>
      <c r="E16" s="49">
        <v>8500</v>
      </c>
      <c r="F16" s="23"/>
      <c r="G16" s="23"/>
      <c r="H16" s="23"/>
      <c r="I16" s="23"/>
      <c r="J16" s="23"/>
      <c r="K16" s="23"/>
      <c r="L16" s="23"/>
      <c r="M16" s="23"/>
      <c r="N16" s="23"/>
    </row>
    <row r="17" spans="2:14">
      <c r="B17" s="23"/>
      <c r="C17" s="23"/>
      <c r="D17" s="23"/>
      <c r="E17" s="49">
        <v>8000</v>
      </c>
      <c r="F17" s="23"/>
      <c r="G17" s="23"/>
      <c r="H17" s="23"/>
      <c r="I17" s="23"/>
      <c r="J17" s="23"/>
      <c r="K17" s="23"/>
      <c r="L17" s="23"/>
      <c r="M17" s="23"/>
      <c r="N17" s="23"/>
    </row>
    <row r="18" spans="2:14">
      <c r="B18" s="22"/>
      <c r="C18" s="22"/>
      <c r="D18" s="22"/>
      <c r="E18" s="22"/>
      <c r="F18" s="22"/>
      <c r="G18" s="22"/>
      <c r="H18" s="22"/>
      <c r="I18" s="22"/>
      <c r="J18" s="23"/>
      <c r="K18" s="23"/>
      <c r="L18" s="23"/>
      <c r="M18" s="23"/>
      <c r="N18" s="23"/>
    </row>
    <row r="19" spans="2:14">
      <c r="B19" s="22"/>
      <c r="C19" s="22"/>
      <c r="D19" s="22"/>
      <c r="E19" s="22"/>
      <c r="F19" s="22"/>
      <c r="G19" s="22"/>
      <c r="H19" s="22"/>
      <c r="I19" s="22"/>
      <c r="J19" s="23"/>
      <c r="K19" s="23"/>
      <c r="L19" s="23"/>
      <c r="M19" s="23"/>
      <c r="N19" s="23"/>
    </row>
    <row r="20" spans="2:14">
      <c r="B20" s="22"/>
      <c r="C20" s="22"/>
      <c r="D20" s="22"/>
      <c r="E20" s="22"/>
      <c r="F20" s="22"/>
      <c r="G20" s="22"/>
      <c r="H20" s="22"/>
      <c r="I20" s="22"/>
      <c r="J20" s="23"/>
      <c r="K20" s="23"/>
      <c r="L20" s="23"/>
      <c r="M20" s="23"/>
      <c r="N20" s="23"/>
    </row>
    <row r="21" spans="2:14">
      <c r="B21" s="22"/>
      <c r="C21" s="22"/>
      <c r="D21" s="22"/>
      <c r="E21" s="22"/>
      <c r="F21" s="22"/>
      <c r="G21" s="22"/>
      <c r="H21" s="22"/>
      <c r="I21" s="22"/>
      <c r="J21" s="23"/>
      <c r="K21" s="23"/>
      <c r="L21" s="23"/>
      <c r="M21" s="23"/>
      <c r="N21" s="23"/>
    </row>
    <row r="22" spans="2:14">
      <c r="B22" s="22"/>
      <c r="C22" s="22"/>
      <c r="D22" s="22"/>
      <c r="E22" s="22"/>
      <c r="F22" s="22"/>
      <c r="G22" s="22"/>
      <c r="H22" s="22"/>
      <c r="I22" s="22"/>
      <c r="J22" s="23"/>
      <c r="K22" s="23"/>
      <c r="L22" s="23"/>
      <c r="M22" s="23"/>
      <c r="N22" s="23"/>
    </row>
    <row r="23" spans="2:14">
      <c r="B23" s="22"/>
      <c r="C23" s="22"/>
      <c r="D23" s="22"/>
      <c r="E23" s="22"/>
      <c r="F23" s="22"/>
      <c r="G23" s="22"/>
      <c r="H23" s="22"/>
      <c r="I23" s="22"/>
      <c r="J23" s="23"/>
      <c r="K23" s="23"/>
      <c r="L23" s="23"/>
      <c r="M23" s="23"/>
      <c r="N23" s="23"/>
    </row>
    <row r="24" spans="2:14">
      <c r="B24" s="22"/>
      <c r="C24" s="22"/>
      <c r="D24" s="22"/>
      <c r="E24" s="22"/>
      <c r="F24" s="22"/>
      <c r="G24" s="22"/>
      <c r="H24" s="22"/>
      <c r="I24" s="22"/>
      <c r="J24" s="23"/>
      <c r="K24" s="23"/>
      <c r="L24" s="23"/>
      <c r="M24" s="23"/>
      <c r="N24" s="23"/>
    </row>
    <row r="25" spans="2:14">
      <c r="B25" s="22"/>
      <c r="C25" s="22"/>
      <c r="D25" s="22"/>
      <c r="E25" s="22"/>
      <c r="F25" s="22"/>
      <c r="G25" s="22"/>
      <c r="H25" s="22"/>
      <c r="I25" s="22"/>
      <c r="J25" s="23"/>
      <c r="K25" s="23"/>
      <c r="L25" s="23"/>
      <c r="M25" s="23"/>
      <c r="N25" s="23"/>
    </row>
    <row r="26" spans="2:14">
      <c r="B26" s="22"/>
      <c r="C26" s="22"/>
      <c r="D26" s="22"/>
      <c r="E26" s="22"/>
      <c r="F26" s="22"/>
      <c r="G26" s="22"/>
      <c r="H26" s="22"/>
      <c r="I26" s="22"/>
      <c r="J26" s="23"/>
      <c r="K26" s="23"/>
      <c r="L26" s="23"/>
      <c r="M26" s="23"/>
      <c r="N26" s="23"/>
    </row>
    <row r="27" spans="2:14">
      <c r="B27" s="22"/>
      <c r="C27" s="22"/>
      <c r="D27" s="22"/>
      <c r="E27" s="22"/>
      <c r="F27" s="22"/>
      <c r="G27" s="22"/>
      <c r="H27" s="22"/>
      <c r="I27" s="22"/>
      <c r="J27" s="23"/>
      <c r="K27" s="23"/>
      <c r="L27" s="23"/>
      <c r="M27" s="23"/>
      <c r="N27" s="23"/>
    </row>
    <row r="28" spans="2:14">
      <c r="B28" s="22"/>
      <c r="C28" s="22"/>
      <c r="D28" s="22"/>
      <c r="E28" s="22"/>
      <c r="F28" s="22"/>
      <c r="G28" s="22"/>
      <c r="H28" s="22"/>
      <c r="I28" s="22"/>
      <c r="J28" s="23"/>
      <c r="K28" s="23"/>
      <c r="L28" s="23"/>
      <c r="M28" s="23"/>
      <c r="N28" s="23"/>
    </row>
    <row r="29" spans="2:14">
      <c r="B29" s="22"/>
      <c r="C29" s="22"/>
      <c r="D29" s="22"/>
      <c r="E29" s="22"/>
      <c r="F29" s="22"/>
      <c r="G29" s="22"/>
      <c r="H29" s="22"/>
      <c r="I29" s="22"/>
      <c r="J29" s="23"/>
      <c r="K29" s="23"/>
      <c r="L29" s="23"/>
      <c r="M29" s="23"/>
      <c r="N29" s="23"/>
    </row>
    <row r="30" spans="2:14">
      <c r="B30" s="22"/>
      <c r="C30" s="22"/>
      <c r="D30" s="22"/>
      <c r="E30" s="22"/>
      <c r="F30" s="22"/>
      <c r="G30" s="22"/>
      <c r="H30" s="22"/>
      <c r="I30" s="22"/>
      <c r="J30" s="23"/>
      <c r="K30" s="23"/>
      <c r="L30" s="23"/>
      <c r="M30" s="23"/>
      <c r="N30" s="23"/>
    </row>
    <row r="31" spans="2:14">
      <c r="B31" s="22"/>
      <c r="C31" s="22"/>
      <c r="D31" s="22"/>
      <c r="E31" s="22"/>
      <c r="F31" s="22"/>
      <c r="G31" s="22"/>
      <c r="H31" s="22"/>
      <c r="I31" s="22"/>
      <c r="J31" s="23"/>
      <c r="K31" s="23"/>
      <c r="L31" s="23"/>
      <c r="M31" s="23"/>
      <c r="N31" s="23"/>
    </row>
    <row r="32" spans="2:14">
      <c r="B32" s="22"/>
      <c r="C32" s="22"/>
      <c r="D32" s="22"/>
      <c r="E32" s="22"/>
      <c r="F32" s="22"/>
      <c r="G32" s="22"/>
      <c r="H32" s="22"/>
      <c r="I32" s="22"/>
      <c r="J32" s="23"/>
      <c r="K32" s="23"/>
      <c r="L32" s="23"/>
      <c r="M32" s="23"/>
      <c r="N32" s="23"/>
    </row>
    <row r="33" spans="2:14">
      <c r="B33" s="22"/>
      <c r="C33" s="22"/>
      <c r="D33" s="22"/>
      <c r="E33" s="22"/>
      <c r="F33" s="22"/>
      <c r="G33" s="22"/>
      <c r="H33" s="22"/>
      <c r="I33" s="22"/>
      <c r="J33" s="23"/>
      <c r="K33" s="23"/>
      <c r="L33" s="23"/>
      <c r="M33" s="23"/>
      <c r="N33" s="23"/>
    </row>
    <row r="34" spans="2:14">
      <c r="B34" s="22"/>
      <c r="C34" s="22"/>
      <c r="D34" s="22"/>
      <c r="E34" s="22"/>
      <c r="F34" s="22"/>
      <c r="G34" s="22"/>
      <c r="H34" s="22"/>
      <c r="I34" s="22"/>
      <c r="J34" s="23"/>
      <c r="K34" s="23"/>
      <c r="L34" s="23"/>
      <c r="M34" s="23"/>
      <c r="N34" s="23"/>
    </row>
    <row r="35" spans="2:14">
      <c r="B35" s="22"/>
      <c r="C35" s="22"/>
      <c r="D35" s="22"/>
      <c r="E35" s="22"/>
      <c r="F35" s="22"/>
      <c r="G35" s="22"/>
      <c r="H35" s="22"/>
      <c r="I35" s="22"/>
      <c r="J35" s="23"/>
      <c r="K35" s="23"/>
      <c r="L35" s="23"/>
      <c r="M35" s="23"/>
      <c r="N35" s="23"/>
    </row>
    <row r="36" spans="2:14">
      <c r="B36" s="22"/>
      <c r="C36" s="22"/>
      <c r="D36" s="22"/>
      <c r="E36" s="22"/>
      <c r="F36" s="22"/>
      <c r="G36" s="22"/>
      <c r="H36" s="22"/>
      <c r="I36" s="22"/>
      <c r="J36" s="23"/>
      <c r="K36" s="23"/>
      <c r="L36" s="23"/>
      <c r="M36" s="23"/>
      <c r="N36" s="23"/>
    </row>
    <row r="37" spans="2:14">
      <c r="B37" s="22"/>
      <c r="C37" s="22"/>
      <c r="D37" s="22"/>
      <c r="E37" s="22"/>
      <c r="F37" s="22"/>
      <c r="G37" s="22"/>
      <c r="H37" s="22"/>
      <c r="I37" s="22"/>
      <c r="J37" s="23"/>
      <c r="K37" s="23"/>
      <c r="L37" s="23"/>
      <c r="M37" s="23"/>
      <c r="N37" s="23"/>
    </row>
    <row r="38" spans="2:14">
      <c r="B38" s="22"/>
      <c r="C38" s="22"/>
      <c r="D38" s="22"/>
      <c r="E38" s="22"/>
      <c r="F38" s="22"/>
      <c r="G38" s="22"/>
      <c r="H38" s="22"/>
      <c r="I38" s="22"/>
      <c r="J38" s="23"/>
      <c r="K38" s="23"/>
      <c r="L38" s="23"/>
      <c r="M38" s="23"/>
      <c r="N38" s="23"/>
    </row>
    <row r="39" spans="2:14">
      <c r="B39" s="22"/>
      <c r="C39" s="22"/>
      <c r="D39" s="22"/>
      <c r="E39" s="22"/>
      <c r="F39" s="22"/>
      <c r="G39" s="22"/>
      <c r="H39" s="22"/>
      <c r="I39" s="22"/>
      <c r="J39" s="23"/>
      <c r="K39" s="23"/>
      <c r="L39" s="23"/>
      <c r="M39" s="23"/>
      <c r="N39" s="23"/>
    </row>
    <row r="40" spans="2:14">
      <c r="B40" s="22"/>
      <c r="C40" s="22"/>
      <c r="D40" s="22"/>
      <c r="E40" s="22"/>
      <c r="F40" s="22"/>
      <c r="G40" s="22"/>
      <c r="H40" s="22"/>
      <c r="I40" s="22"/>
      <c r="J40" s="23"/>
      <c r="K40" s="23"/>
      <c r="L40" s="23"/>
      <c r="M40" s="23"/>
      <c r="N40" s="23"/>
    </row>
    <row r="41" spans="2:14">
      <c r="B41" s="22"/>
      <c r="C41" s="22"/>
      <c r="D41" s="22"/>
      <c r="E41" s="22"/>
      <c r="F41" s="22"/>
      <c r="G41" s="22"/>
      <c r="H41" s="22"/>
      <c r="I41" s="22"/>
      <c r="J41" s="23"/>
      <c r="K41" s="23"/>
      <c r="L41" s="23"/>
      <c r="M41" s="23"/>
      <c r="N41" s="23"/>
    </row>
    <row r="42" spans="2:14">
      <c r="B42" s="22"/>
      <c r="C42" s="22"/>
      <c r="D42" s="22"/>
      <c r="E42" s="22"/>
      <c r="F42" s="22"/>
      <c r="G42" s="22"/>
      <c r="H42" s="22"/>
      <c r="I42" s="22"/>
      <c r="J42" s="23"/>
      <c r="K42" s="23"/>
      <c r="L42" s="23"/>
      <c r="M42" s="23"/>
      <c r="N42" s="23"/>
    </row>
    <row r="43" spans="2:14">
      <c r="B43" s="22"/>
      <c r="C43" s="22"/>
      <c r="D43" s="22"/>
      <c r="E43" s="22"/>
      <c r="F43" s="22"/>
      <c r="G43" s="22"/>
      <c r="H43" s="22"/>
      <c r="I43" s="22"/>
      <c r="J43" s="23"/>
      <c r="K43" s="23"/>
      <c r="L43" s="23"/>
      <c r="M43" s="23"/>
      <c r="N43" s="23"/>
    </row>
    <row r="44" spans="2:14">
      <c r="B44" s="22"/>
      <c r="C44" s="22"/>
      <c r="D44" s="22"/>
      <c r="E44" s="22"/>
      <c r="F44" s="22"/>
      <c r="G44" s="22"/>
      <c r="H44" s="22"/>
      <c r="I44" s="22"/>
      <c r="J44" s="23"/>
      <c r="K44" s="23"/>
      <c r="L44" s="23"/>
      <c r="M44" s="23"/>
      <c r="N44" s="23"/>
    </row>
    <row r="45" spans="2:14">
      <c r="B45" s="22"/>
      <c r="C45" s="22"/>
      <c r="D45" s="22"/>
      <c r="E45" s="22"/>
      <c r="F45" s="22"/>
      <c r="G45" s="22"/>
      <c r="H45" s="22"/>
      <c r="I45" s="22"/>
      <c r="J45" s="23"/>
      <c r="K45" s="23"/>
      <c r="L45" s="23"/>
      <c r="M45" s="23"/>
      <c r="N45" s="23"/>
    </row>
    <row r="46" spans="2:14">
      <c r="B46" s="22"/>
      <c r="C46" s="22"/>
      <c r="D46" s="22"/>
      <c r="E46" s="22"/>
      <c r="F46" s="22"/>
      <c r="G46" s="22"/>
      <c r="H46" s="22"/>
      <c r="I46" s="22"/>
      <c r="J46" s="23"/>
      <c r="K46" s="23"/>
      <c r="L46" s="23"/>
      <c r="M46" s="23"/>
      <c r="N46" s="23"/>
    </row>
    <row r="47" spans="2:14">
      <c r="B47" s="22"/>
      <c r="C47" s="22"/>
      <c r="D47" s="22"/>
      <c r="E47" s="22"/>
      <c r="F47" s="22"/>
      <c r="G47" s="22"/>
      <c r="H47" s="22"/>
      <c r="I47" s="22"/>
      <c r="J47" s="23"/>
      <c r="K47" s="23"/>
      <c r="L47" s="23"/>
      <c r="M47" s="23"/>
      <c r="N47" s="23"/>
    </row>
    <row r="48" spans="2:14">
      <c r="B48" s="22"/>
      <c r="C48" s="22"/>
      <c r="D48" s="22"/>
      <c r="E48" s="22"/>
      <c r="F48" s="22"/>
      <c r="G48" s="22"/>
      <c r="H48" s="22"/>
      <c r="I48" s="22"/>
      <c r="J48" s="23"/>
      <c r="K48" s="23"/>
      <c r="L48" s="23"/>
      <c r="M48" s="23"/>
      <c r="N48" s="23"/>
    </row>
    <row r="49" spans="2:14">
      <c r="B49" s="22"/>
      <c r="C49" s="22"/>
      <c r="D49" s="22"/>
      <c r="E49" s="22"/>
      <c r="F49" s="22"/>
      <c r="G49" s="22"/>
      <c r="H49" s="22"/>
      <c r="I49" s="22"/>
      <c r="J49" s="23"/>
      <c r="K49" s="23"/>
      <c r="L49" s="23"/>
      <c r="M49" s="23"/>
      <c r="N49" s="23"/>
    </row>
    <row r="50" spans="2:14">
      <c r="B50" s="22"/>
      <c r="C50" s="22"/>
      <c r="D50" s="22"/>
      <c r="E50" s="22"/>
      <c r="F50" s="22"/>
      <c r="G50" s="22"/>
      <c r="H50" s="22"/>
      <c r="I50" s="22"/>
      <c r="J50" s="23"/>
      <c r="K50" s="23"/>
      <c r="L50" s="23"/>
      <c r="M50" s="23"/>
      <c r="N50" s="23"/>
    </row>
    <row r="51" spans="2:14">
      <c r="B51" s="22"/>
      <c r="C51" s="22"/>
      <c r="D51" s="22"/>
      <c r="E51" s="22"/>
      <c r="F51" s="22"/>
      <c r="G51" s="22"/>
      <c r="H51" s="22"/>
      <c r="I51" s="22"/>
      <c r="J51" s="23"/>
      <c r="K51" s="23"/>
      <c r="L51" s="23"/>
      <c r="M51" s="23"/>
      <c r="N51" s="23"/>
    </row>
    <row r="52" spans="2:14">
      <c r="B52" s="22"/>
      <c r="C52" s="22"/>
      <c r="D52" s="22"/>
      <c r="E52" s="22"/>
      <c r="F52" s="22"/>
      <c r="G52" s="22"/>
      <c r="H52" s="22"/>
      <c r="I52" s="22"/>
      <c r="J52" s="23"/>
      <c r="K52" s="23"/>
      <c r="L52" s="23"/>
      <c r="M52" s="23"/>
      <c r="N52" s="23"/>
    </row>
    <row r="53" spans="2:14">
      <c r="B53" s="22"/>
      <c r="C53" s="22"/>
      <c r="D53" s="22"/>
      <c r="E53" s="22"/>
      <c r="F53" s="22"/>
      <c r="G53" s="22"/>
      <c r="H53" s="22"/>
      <c r="I53" s="22"/>
      <c r="J53" s="23"/>
      <c r="K53" s="23"/>
      <c r="L53" s="23"/>
      <c r="M53" s="23"/>
      <c r="N53" s="23"/>
    </row>
    <row r="54" spans="2:14">
      <c r="B54" s="22"/>
      <c r="C54" s="22"/>
      <c r="D54" s="22"/>
      <c r="E54" s="22"/>
      <c r="F54" s="22"/>
      <c r="G54" s="22"/>
      <c r="H54" s="22"/>
      <c r="I54" s="22"/>
      <c r="J54" s="23"/>
      <c r="K54" s="23"/>
      <c r="L54" s="23"/>
      <c r="M54" s="23"/>
      <c r="N54" s="23"/>
    </row>
    <row r="55" spans="2:14">
      <c r="B55" s="22"/>
      <c r="C55" s="22"/>
      <c r="D55" s="22"/>
      <c r="E55" s="22"/>
      <c r="F55" s="22"/>
      <c r="G55" s="22"/>
      <c r="H55" s="22"/>
      <c r="I55" s="22"/>
      <c r="J55" s="23"/>
      <c r="K55" s="23"/>
      <c r="L55" s="23"/>
      <c r="M55" s="23"/>
      <c r="N55" s="23"/>
    </row>
    <row r="56" spans="2:14">
      <c r="B56" s="22"/>
      <c r="C56" s="22"/>
      <c r="D56" s="22"/>
      <c r="E56" s="22"/>
      <c r="F56" s="22"/>
      <c r="G56" s="22"/>
      <c r="H56" s="22"/>
      <c r="I56" s="22"/>
      <c r="J56" s="23"/>
      <c r="K56" s="23"/>
      <c r="L56" s="23"/>
      <c r="M56" s="23"/>
      <c r="N56" s="23"/>
    </row>
    <row r="57" spans="2:14">
      <c r="B57" s="22"/>
      <c r="C57" s="22"/>
      <c r="D57" s="22"/>
      <c r="E57" s="22"/>
      <c r="F57" s="22"/>
      <c r="G57" s="22"/>
      <c r="H57" s="22"/>
      <c r="I57" s="22"/>
      <c r="J57" s="23"/>
      <c r="K57" s="23"/>
      <c r="L57" s="23"/>
      <c r="M57" s="23"/>
      <c r="N57" s="23"/>
    </row>
    <row r="58" spans="2:14">
      <c r="B58" s="22"/>
      <c r="C58" s="22"/>
      <c r="D58" s="22"/>
      <c r="E58" s="22"/>
      <c r="F58" s="22"/>
      <c r="G58" s="22"/>
      <c r="H58" s="22"/>
      <c r="I58" s="22"/>
      <c r="J58" s="23"/>
      <c r="K58" s="23"/>
      <c r="L58" s="23"/>
      <c r="M58" s="23"/>
      <c r="N58" s="23"/>
    </row>
    <row r="59" spans="2:14">
      <c r="B59" s="22"/>
      <c r="C59" s="22"/>
      <c r="D59" s="22"/>
      <c r="E59" s="22"/>
      <c r="F59" s="22"/>
      <c r="G59" s="22"/>
      <c r="H59" s="22"/>
      <c r="I59" s="22"/>
      <c r="J59" s="23"/>
      <c r="K59" s="23"/>
      <c r="L59" s="23"/>
      <c r="M59" s="23"/>
      <c r="N59" s="23"/>
    </row>
    <row r="60" spans="2:14">
      <c r="B60" s="22"/>
      <c r="C60" s="22"/>
      <c r="D60" s="22"/>
      <c r="E60" s="22"/>
      <c r="F60" s="22"/>
      <c r="G60" s="22"/>
      <c r="H60" s="22"/>
      <c r="I60" s="22"/>
      <c r="J60" s="23"/>
      <c r="K60" s="23"/>
      <c r="L60" s="23"/>
      <c r="M60" s="23"/>
      <c r="N60" s="23"/>
    </row>
    <row r="61" spans="2:14">
      <c r="B61" s="22"/>
      <c r="C61" s="22"/>
      <c r="D61" s="22"/>
      <c r="E61" s="22"/>
      <c r="F61" s="22"/>
      <c r="G61" s="22"/>
      <c r="H61" s="22"/>
      <c r="I61" s="22"/>
      <c r="J61" s="23"/>
      <c r="K61" s="23"/>
      <c r="L61" s="23"/>
      <c r="M61" s="23"/>
      <c r="N61" s="23"/>
    </row>
    <row r="62" spans="2:14">
      <c r="B62" s="22"/>
      <c r="C62" s="22"/>
      <c r="D62" s="22"/>
      <c r="E62" s="22"/>
      <c r="F62" s="22"/>
      <c r="G62" s="22"/>
      <c r="H62" s="22"/>
      <c r="I62" s="22"/>
      <c r="J62" s="23"/>
      <c r="K62" s="23"/>
      <c r="L62" s="23"/>
      <c r="M62" s="23"/>
      <c r="N62" s="23"/>
    </row>
    <row r="63" spans="2:14">
      <c r="B63" s="22"/>
      <c r="C63" s="22"/>
      <c r="D63" s="22"/>
      <c r="E63" s="22"/>
      <c r="F63" s="22"/>
      <c r="G63" s="22"/>
      <c r="H63" s="22"/>
      <c r="I63" s="22"/>
      <c r="J63" s="23"/>
      <c r="K63" s="23"/>
      <c r="L63" s="23"/>
      <c r="M63" s="23"/>
      <c r="N63" s="23"/>
    </row>
    <row r="64" spans="2:14">
      <c r="B64" s="22"/>
      <c r="C64" s="22"/>
      <c r="D64" s="22"/>
      <c r="E64" s="22"/>
      <c r="F64" s="22"/>
      <c r="G64" s="22"/>
      <c r="H64" s="22"/>
      <c r="I64" s="22"/>
      <c r="J64" s="23"/>
      <c r="K64" s="23"/>
      <c r="L64" s="23"/>
      <c r="M64" s="23"/>
      <c r="N64" s="23"/>
    </row>
    <row r="65" spans="2:14">
      <c r="B65" s="22"/>
      <c r="C65" s="22"/>
      <c r="D65" s="22"/>
      <c r="E65" s="22"/>
      <c r="F65" s="22"/>
      <c r="G65" s="22"/>
      <c r="H65" s="22"/>
      <c r="I65" s="22"/>
      <c r="J65" s="23"/>
      <c r="K65" s="23"/>
      <c r="L65" s="23"/>
      <c r="M65" s="23"/>
      <c r="N65" s="23"/>
    </row>
    <row r="66" spans="2:14">
      <c r="B66" s="22"/>
      <c r="C66" s="22"/>
      <c r="D66" s="22"/>
      <c r="E66" s="22"/>
      <c r="F66" s="22"/>
      <c r="G66" s="22"/>
      <c r="H66" s="22"/>
      <c r="I66" s="22"/>
      <c r="J66" s="23"/>
      <c r="K66" s="23"/>
      <c r="L66" s="23"/>
      <c r="M66" s="23"/>
      <c r="N66" s="23"/>
    </row>
    <row r="67" spans="2:14">
      <c r="B67" s="22"/>
      <c r="C67" s="22"/>
      <c r="D67" s="22"/>
      <c r="E67" s="22"/>
      <c r="F67" s="22"/>
      <c r="G67" s="22"/>
      <c r="H67" s="22"/>
      <c r="I67" s="22"/>
      <c r="J67" s="23"/>
      <c r="K67" s="23"/>
      <c r="L67" s="23"/>
      <c r="M67" s="23"/>
      <c r="N67" s="23"/>
    </row>
    <row r="68" spans="2:14">
      <c r="B68" s="22"/>
      <c r="C68" s="22"/>
      <c r="D68" s="22"/>
      <c r="E68" s="22"/>
      <c r="F68" s="22"/>
      <c r="G68" s="22"/>
      <c r="H68" s="22"/>
      <c r="I68" s="22"/>
      <c r="J68" s="23"/>
      <c r="K68" s="23"/>
      <c r="L68" s="23"/>
      <c r="M68" s="23"/>
      <c r="N68" s="23"/>
    </row>
    <row r="69" spans="2:14">
      <c r="B69" s="22"/>
      <c r="C69" s="22"/>
      <c r="D69" s="22"/>
      <c r="E69" s="22"/>
      <c r="F69" s="22"/>
      <c r="G69" s="22"/>
      <c r="H69" s="22"/>
      <c r="I69" s="22"/>
      <c r="J69" s="23"/>
      <c r="K69" s="23"/>
      <c r="L69" s="23"/>
      <c r="M69" s="23"/>
      <c r="N69" s="23"/>
    </row>
    <row r="70" spans="2:14">
      <c r="B70" s="22"/>
      <c r="C70" s="22"/>
      <c r="D70" s="22"/>
      <c r="E70" s="22"/>
      <c r="F70" s="22"/>
      <c r="G70" s="22"/>
      <c r="H70" s="22"/>
      <c r="I70" s="22"/>
      <c r="J70" s="23"/>
      <c r="K70" s="23"/>
      <c r="L70" s="23"/>
      <c r="M70" s="23"/>
      <c r="N70" s="23"/>
    </row>
    <row r="71" spans="2:14">
      <c r="B71" s="22"/>
      <c r="C71" s="22"/>
      <c r="D71" s="22"/>
      <c r="E71" s="22"/>
      <c r="F71" s="22"/>
      <c r="G71" s="22"/>
      <c r="H71" s="22"/>
      <c r="I71" s="22"/>
      <c r="J71" s="23"/>
      <c r="K71" s="23"/>
      <c r="L71" s="23"/>
      <c r="M71" s="23"/>
      <c r="N71" s="23"/>
    </row>
    <row r="72" spans="2:14">
      <c r="B72" s="22"/>
      <c r="C72" s="22"/>
      <c r="D72" s="22"/>
      <c r="E72" s="22"/>
      <c r="F72" s="22"/>
      <c r="G72" s="22"/>
      <c r="H72" s="22"/>
      <c r="I72" s="22"/>
      <c r="J72" s="23"/>
      <c r="K72" s="23"/>
      <c r="L72" s="23"/>
      <c r="M72" s="23"/>
      <c r="N72" s="23"/>
    </row>
    <row r="73" spans="2:14">
      <c r="B73" s="22"/>
      <c r="C73" s="22"/>
      <c r="D73" s="22"/>
      <c r="E73" s="22"/>
      <c r="F73" s="22"/>
      <c r="G73" s="22"/>
      <c r="H73" s="22"/>
      <c r="I73" s="22"/>
      <c r="J73" s="23"/>
      <c r="K73" s="23"/>
      <c r="L73" s="23"/>
      <c r="M73" s="23"/>
      <c r="N73" s="23"/>
    </row>
    <row r="74" spans="2:14">
      <c r="B74" s="22"/>
      <c r="C74" s="22"/>
      <c r="D74" s="22"/>
      <c r="E74" s="22"/>
      <c r="F74" s="22"/>
      <c r="G74" s="22"/>
      <c r="H74" s="22"/>
      <c r="I74" s="22"/>
      <c r="J74" s="23"/>
      <c r="K74" s="23"/>
      <c r="L74" s="23"/>
      <c r="M74" s="23"/>
      <c r="N74" s="23"/>
    </row>
    <row r="75" spans="2:14">
      <c r="B75" s="22"/>
      <c r="C75" s="22"/>
      <c r="D75" s="22"/>
      <c r="E75" s="22"/>
      <c r="F75" s="22"/>
      <c r="G75" s="22"/>
      <c r="H75" s="22"/>
      <c r="I75" s="22"/>
      <c r="J75" s="23"/>
      <c r="K75" s="23"/>
      <c r="L75" s="23"/>
      <c r="M75" s="23"/>
      <c r="N75" s="23"/>
    </row>
    <row r="76" spans="2:14">
      <c r="B76" s="22"/>
      <c r="C76" s="22"/>
      <c r="D76" s="22"/>
      <c r="E76" s="22"/>
      <c r="F76" s="22"/>
      <c r="G76" s="22"/>
      <c r="H76" s="22"/>
      <c r="I76" s="22"/>
      <c r="J76" s="23"/>
      <c r="K76" s="23"/>
      <c r="L76" s="23"/>
      <c r="M76" s="23"/>
      <c r="N76" s="23"/>
    </row>
    <row r="77" spans="2:14">
      <c r="B77" s="22"/>
      <c r="C77" s="22"/>
      <c r="D77" s="22"/>
      <c r="E77" s="22"/>
      <c r="F77" s="22"/>
      <c r="G77" s="22"/>
      <c r="H77" s="22"/>
      <c r="I77" s="22"/>
      <c r="J77" s="23"/>
      <c r="K77" s="23"/>
      <c r="L77" s="23"/>
      <c r="M77" s="23"/>
      <c r="N77" s="23"/>
    </row>
    <row r="78" spans="2:14">
      <c r="B78" s="22"/>
      <c r="C78" s="22"/>
      <c r="D78" s="22"/>
      <c r="E78" s="22"/>
      <c r="F78" s="22"/>
      <c r="G78" s="22"/>
      <c r="H78" s="22"/>
      <c r="I78" s="22"/>
      <c r="J78" s="23"/>
      <c r="K78" s="23"/>
      <c r="L78" s="23"/>
      <c r="M78" s="23"/>
      <c r="N78" s="23"/>
    </row>
    <row r="79" spans="2:14">
      <c r="B79" s="22"/>
      <c r="C79" s="22"/>
      <c r="D79" s="22"/>
      <c r="E79" s="22"/>
      <c r="F79" s="22"/>
      <c r="G79" s="22"/>
      <c r="H79" s="22"/>
      <c r="I79" s="22"/>
      <c r="J79" s="23"/>
      <c r="K79" s="23"/>
      <c r="L79" s="23"/>
      <c r="M79" s="23"/>
      <c r="N79" s="23"/>
    </row>
    <row r="80" spans="2:14">
      <c r="B80" s="22"/>
      <c r="C80" s="22"/>
      <c r="D80" s="22"/>
      <c r="E80" s="22"/>
      <c r="F80" s="22"/>
      <c r="G80" s="22"/>
      <c r="H80" s="22"/>
      <c r="I80" s="22"/>
      <c r="J80" s="23"/>
      <c r="K80" s="23"/>
      <c r="L80" s="23"/>
      <c r="M80" s="23"/>
      <c r="N80" s="23"/>
    </row>
    <row r="81" spans="2:14">
      <c r="B81" s="22"/>
      <c r="C81" s="22"/>
      <c r="D81" s="22"/>
      <c r="E81" s="22"/>
      <c r="F81" s="22"/>
      <c r="G81" s="22"/>
      <c r="H81" s="22"/>
      <c r="I81" s="22"/>
      <c r="J81" s="23"/>
      <c r="K81" s="23"/>
      <c r="L81" s="23"/>
      <c r="M81" s="23"/>
      <c r="N81" s="23"/>
    </row>
    <row r="82" spans="2:14">
      <c r="B82" s="22"/>
      <c r="C82" s="22"/>
      <c r="D82" s="22"/>
      <c r="E82" s="22"/>
      <c r="F82" s="22"/>
      <c r="G82" s="22"/>
      <c r="H82" s="22"/>
      <c r="I82" s="22"/>
      <c r="J82" s="23"/>
      <c r="K82" s="23"/>
      <c r="L82" s="23"/>
      <c r="M82" s="23"/>
      <c r="N82" s="23"/>
    </row>
    <row r="83" spans="2:14">
      <c r="B83" s="22"/>
      <c r="C83" s="22"/>
      <c r="D83" s="22"/>
      <c r="E83" s="22"/>
      <c r="F83" s="22"/>
      <c r="G83" s="22"/>
      <c r="H83" s="22"/>
      <c r="I83" s="22"/>
      <c r="J83" s="23"/>
      <c r="K83" s="23"/>
      <c r="L83" s="23"/>
      <c r="M83" s="23"/>
      <c r="N83" s="23"/>
    </row>
    <row r="84" spans="2:14">
      <c r="B84" s="22"/>
      <c r="C84" s="22"/>
      <c r="D84" s="22"/>
      <c r="E84" s="22"/>
      <c r="F84" s="22"/>
      <c r="G84" s="22"/>
      <c r="H84" s="22"/>
      <c r="I84" s="22"/>
      <c r="J84" s="23"/>
      <c r="K84" s="23"/>
      <c r="L84" s="23"/>
      <c r="M84" s="23"/>
      <c r="N84" s="23"/>
    </row>
    <row r="85" spans="2:14">
      <c r="B85" s="22"/>
      <c r="C85" s="22"/>
      <c r="D85" s="22"/>
      <c r="E85" s="22"/>
      <c r="F85" s="22"/>
      <c r="G85" s="22"/>
      <c r="H85" s="22"/>
      <c r="I85" s="22"/>
      <c r="J85" s="23"/>
      <c r="K85" s="23"/>
      <c r="L85" s="23"/>
      <c r="M85" s="23"/>
      <c r="N85" s="23"/>
    </row>
    <row r="86" spans="2:14">
      <c r="B86" s="22"/>
      <c r="C86" s="22"/>
      <c r="D86" s="22"/>
      <c r="E86" s="22"/>
      <c r="F86" s="22"/>
      <c r="G86" s="22"/>
      <c r="H86" s="22"/>
      <c r="I86" s="22"/>
      <c r="J86" s="23"/>
      <c r="K86" s="23"/>
      <c r="L86" s="23"/>
      <c r="M86" s="23"/>
      <c r="N86" s="23"/>
    </row>
    <row r="87" spans="2:14">
      <c r="B87" s="22"/>
      <c r="C87" s="22"/>
      <c r="D87" s="22"/>
      <c r="E87" s="22"/>
      <c r="F87" s="22"/>
      <c r="G87" s="22"/>
      <c r="H87" s="22"/>
      <c r="I87" s="22"/>
      <c r="J87" s="23"/>
      <c r="K87" s="23"/>
      <c r="L87" s="23"/>
      <c r="M87" s="23"/>
      <c r="N87" s="23"/>
    </row>
    <row r="88" spans="2:14">
      <c r="B88" s="22"/>
      <c r="C88" s="22"/>
      <c r="D88" s="22"/>
      <c r="E88" s="22"/>
      <c r="F88" s="22"/>
      <c r="G88" s="22"/>
      <c r="H88" s="22"/>
      <c r="I88" s="22"/>
      <c r="J88" s="23"/>
      <c r="K88" s="23"/>
      <c r="L88" s="23"/>
      <c r="M88" s="23"/>
      <c r="N88" s="23"/>
    </row>
    <row r="89" spans="2:14">
      <c r="B89" s="22"/>
      <c r="C89" s="22"/>
      <c r="D89" s="22"/>
      <c r="E89" s="22"/>
      <c r="F89" s="22"/>
      <c r="G89" s="22"/>
      <c r="H89" s="22"/>
      <c r="I89" s="22"/>
      <c r="J89" s="23"/>
      <c r="K89" s="23"/>
      <c r="L89" s="23"/>
      <c r="M89" s="23"/>
      <c r="N89" s="23"/>
    </row>
    <row r="90" spans="2:14">
      <c r="B90" s="22"/>
      <c r="C90" s="22"/>
      <c r="D90" s="22"/>
      <c r="E90" s="22"/>
      <c r="F90" s="22"/>
      <c r="G90" s="22"/>
      <c r="H90" s="22"/>
      <c r="I90" s="22"/>
      <c r="J90" s="23"/>
      <c r="K90" s="23"/>
      <c r="L90" s="23"/>
      <c r="M90" s="23"/>
      <c r="N90" s="23"/>
    </row>
    <row r="91" spans="2:14">
      <c r="B91" s="22"/>
      <c r="C91" s="22"/>
      <c r="D91" s="22"/>
      <c r="E91" s="22"/>
      <c r="F91" s="22"/>
      <c r="G91" s="22"/>
      <c r="H91" s="22"/>
      <c r="I91" s="22"/>
      <c r="J91" s="23"/>
      <c r="K91" s="23"/>
      <c r="L91" s="23"/>
      <c r="M91" s="23"/>
      <c r="N91" s="23"/>
    </row>
    <row r="92" spans="2:14">
      <c r="B92" s="22"/>
      <c r="C92" s="22"/>
      <c r="D92" s="22"/>
      <c r="E92" s="22"/>
      <c r="F92" s="22"/>
      <c r="G92" s="22"/>
      <c r="H92" s="22"/>
      <c r="I92" s="22"/>
      <c r="J92" s="23"/>
      <c r="K92" s="23"/>
      <c r="L92" s="23"/>
      <c r="M92" s="23"/>
      <c r="N92" s="23"/>
    </row>
    <row r="93" spans="2:14">
      <c r="B93" s="22"/>
      <c r="C93" s="22"/>
      <c r="D93" s="22"/>
      <c r="E93" s="22"/>
      <c r="F93" s="22"/>
      <c r="G93" s="22"/>
      <c r="H93" s="22"/>
      <c r="I93" s="22"/>
      <c r="J93" s="23"/>
      <c r="K93" s="23"/>
      <c r="L93" s="23"/>
      <c r="M93" s="23"/>
      <c r="N93" s="23"/>
    </row>
    <row r="94" spans="2:14">
      <c r="B94" s="22"/>
      <c r="C94" s="22"/>
      <c r="D94" s="22"/>
      <c r="E94" s="22"/>
      <c r="F94" s="22"/>
      <c r="G94" s="22"/>
      <c r="H94" s="22"/>
      <c r="I94" s="22"/>
      <c r="J94" s="23"/>
      <c r="K94" s="23"/>
      <c r="L94" s="23"/>
      <c r="M94" s="23"/>
      <c r="N94" s="23"/>
    </row>
    <row r="95" spans="2:14">
      <c r="B95" s="22"/>
      <c r="C95" s="22"/>
      <c r="D95" s="22"/>
      <c r="E95" s="22"/>
      <c r="F95" s="22"/>
      <c r="G95" s="22"/>
      <c r="H95" s="22"/>
      <c r="I95" s="22"/>
      <c r="J95" s="23"/>
      <c r="K95" s="23"/>
      <c r="L95" s="23"/>
      <c r="M95" s="23"/>
      <c r="N95" s="23"/>
    </row>
    <row r="96" spans="2:14">
      <c r="B96" s="22"/>
      <c r="C96" s="22"/>
      <c r="D96" s="22"/>
      <c r="E96" s="22"/>
      <c r="F96" s="22"/>
      <c r="G96" s="22"/>
      <c r="H96" s="22"/>
      <c r="I96" s="22"/>
      <c r="J96" s="23"/>
      <c r="K96" s="23"/>
      <c r="L96" s="23"/>
      <c r="M96" s="23"/>
      <c r="N96" s="23"/>
    </row>
    <row r="97" spans="2:14">
      <c r="B97" s="22"/>
      <c r="C97" s="22"/>
      <c r="D97" s="22"/>
      <c r="E97" s="22"/>
      <c r="F97" s="22"/>
      <c r="G97" s="22"/>
      <c r="H97" s="22"/>
      <c r="I97" s="22"/>
      <c r="J97" s="23"/>
      <c r="K97" s="23"/>
      <c r="L97" s="23"/>
      <c r="M97" s="23"/>
      <c r="N97" s="23"/>
    </row>
    <row r="98" spans="2:14">
      <c r="B98" s="22"/>
      <c r="C98" s="22"/>
      <c r="D98" s="22"/>
      <c r="E98" s="22"/>
      <c r="F98" s="22"/>
      <c r="G98" s="22"/>
      <c r="H98" s="22"/>
      <c r="I98" s="22"/>
      <c r="J98" s="23"/>
      <c r="K98" s="23"/>
      <c r="L98" s="23"/>
      <c r="M98" s="23"/>
      <c r="N98" s="23"/>
    </row>
    <row r="99" spans="2:14">
      <c r="B99" s="22"/>
      <c r="C99" s="22"/>
      <c r="D99" s="22"/>
      <c r="E99" s="22"/>
      <c r="F99" s="22"/>
      <c r="G99" s="22"/>
      <c r="H99" s="22"/>
      <c r="I99" s="22"/>
      <c r="J99" s="23"/>
      <c r="K99" s="23"/>
      <c r="L99" s="23"/>
      <c r="M99" s="23"/>
      <c r="N99" s="23"/>
    </row>
    <row r="100" spans="2:14">
      <c r="B100" s="22"/>
      <c r="C100" s="22"/>
      <c r="D100" s="22"/>
      <c r="E100" s="22"/>
      <c r="F100" s="22"/>
      <c r="G100" s="22"/>
      <c r="H100" s="22"/>
      <c r="I100" s="22"/>
      <c r="J100" s="23"/>
      <c r="K100" s="23"/>
      <c r="L100" s="23"/>
      <c r="M100" s="23"/>
      <c r="N100" s="23"/>
    </row>
    <row r="101" spans="2:14">
      <c r="B101" s="22"/>
      <c r="C101" s="22"/>
      <c r="D101" s="22"/>
      <c r="E101" s="22"/>
      <c r="F101" s="22"/>
      <c r="G101" s="22"/>
      <c r="H101" s="22"/>
      <c r="I101" s="22"/>
      <c r="J101" s="23"/>
      <c r="K101" s="23"/>
      <c r="L101" s="23"/>
      <c r="M101" s="23"/>
      <c r="N101" s="23"/>
    </row>
    <row r="102" spans="2:14">
      <c r="B102" s="22"/>
      <c r="C102" s="22"/>
      <c r="D102" s="22"/>
      <c r="E102" s="22"/>
      <c r="F102" s="22"/>
      <c r="G102" s="22"/>
      <c r="H102" s="22"/>
      <c r="I102" s="22"/>
      <c r="J102" s="23"/>
      <c r="K102" s="23"/>
      <c r="L102" s="23"/>
      <c r="M102" s="23"/>
      <c r="N102" s="23"/>
    </row>
    <row r="103" spans="2:14">
      <c r="B103" s="22"/>
      <c r="C103" s="22"/>
      <c r="D103" s="22"/>
      <c r="E103" s="22"/>
      <c r="F103" s="22"/>
      <c r="G103" s="22"/>
      <c r="H103" s="22"/>
      <c r="I103" s="22"/>
      <c r="J103" s="23"/>
      <c r="K103" s="23"/>
      <c r="L103" s="23"/>
      <c r="M103" s="23"/>
      <c r="N103" s="23"/>
    </row>
    <row r="104" spans="2:14">
      <c r="B104" s="22"/>
      <c r="C104" s="22"/>
      <c r="D104" s="22"/>
      <c r="E104" s="22"/>
      <c r="F104" s="22"/>
      <c r="G104" s="22"/>
      <c r="H104" s="22"/>
      <c r="I104" s="22"/>
      <c r="J104" s="23"/>
      <c r="K104" s="23"/>
      <c r="L104" s="23"/>
      <c r="M104" s="23"/>
      <c r="N104" s="23"/>
    </row>
    <row r="105" spans="2:14">
      <c r="B105" s="22"/>
      <c r="C105" s="22"/>
      <c r="D105" s="22"/>
      <c r="E105" s="22"/>
      <c r="F105" s="22"/>
      <c r="G105" s="22"/>
      <c r="H105" s="22"/>
      <c r="I105" s="22"/>
      <c r="J105" s="23"/>
      <c r="K105" s="23"/>
      <c r="L105" s="23"/>
      <c r="M105" s="23"/>
      <c r="N105" s="23"/>
    </row>
    <row r="106" spans="2:14">
      <c r="B106" s="22"/>
      <c r="C106" s="22"/>
      <c r="D106" s="22"/>
      <c r="E106" s="22"/>
      <c r="F106" s="22"/>
      <c r="G106" s="22"/>
      <c r="H106" s="22"/>
      <c r="I106" s="22"/>
      <c r="J106" s="23"/>
      <c r="K106" s="23"/>
      <c r="L106" s="23"/>
      <c r="M106" s="23"/>
      <c r="N106" s="23"/>
    </row>
    <row r="107" spans="2:14">
      <c r="B107" s="22"/>
      <c r="C107" s="22"/>
      <c r="D107" s="22"/>
      <c r="E107" s="22"/>
      <c r="F107" s="22"/>
      <c r="G107" s="22"/>
      <c r="H107" s="22"/>
      <c r="I107" s="22"/>
      <c r="J107" s="23"/>
      <c r="K107" s="23"/>
      <c r="L107" s="23"/>
      <c r="M107" s="23"/>
      <c r="N107" s="23"/>
    </row>
  </sheetData>
  <sheetProtection sheet="1" objects="1" scenarios="1" selectLockedCells="1"/>
  <protectedRanges>
    <protectedRange sqref="B8:F8 H8:I8 K8 M8" name="範囲1"/>
  </protectedRanges>
  <phoneticPr fontId="1"/>
  <dataValidations xWindow="727" yWindow="739" count="3">
    <dataValidation type="list" allowBlank="1" showInputMessage="1" showErrorMessage="1" promptTitle="＊会費区分" prompt="代表のかたの住所で全員の会費の単価を統一します。_x000a_会員の方に1都6県以外の方がいらしても、会費は\8,500ｘ人数となります。" sqref="F8" xr:uid="{53563A95-6EB2-4936-8E2F-2F87E63B745A}">
      <formula1>"1都6県,遠隔地"</formula1>
    </dataValidation>
    <dataValidation type="textLength" errorStyle="warning" operator="greaterThanOrEqual" showInputMessage="1" showErrorMessage="1" errorTitle="エラー" error="必須項目です。入力をお願いします。" sqref="B8:D8 H8" xr:uid="{C21E40B9-1C50-4607-AFD0-34D132A26956}">
      <formula1>1</formula1>
    </dataValidation>
    <dataValidation allowBlank="1" showInputMessage="1" sqref="I8" xr:uid="{0A6BA6BD-64B9-4408-9177-9FB664B10987}"/>
  </dataValidations>
  <printOptions headings="1" gridLines="1"/>
  <pageMargins left="0.70866141732283472" right="0.31496062992125984" top="0.74803149606299213" bottom="0.74803149606299213" header="0.31496062992125984" footer="0.31496062992125984"/>
  <pageSetup paperSize="8" scale="71" fitToWidth="0" fitToHeight="0" orientation="landscape" r:id="rId1"/>
  <headerFooter>
    <oddHeader>&amp;C&amp;Z&amp;F&amp;A&amp;R&amp;D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8F7E-8979-4149-B7D5-189910413609}">
  <dimension ref="A1:U109"/>
  <sheetViews>
    <sheetView topLeftCell="A7" zoomScaleNormal="100" workbookViewId="0">
      <pane xSplit="1" ySplit="3" topLeftCell="B10" activePane="bottomRight" state="frozen"/>
      <selection pane="bottomRight" activeCell="Q10" sqref="Q10"/>
      <selection pane="bottomLeft" activeCell="A10" sqref="A10"/>
      <selection pane="topRight" activeCell="B7" sqref="B7"/>
    </sheetView>
  </sheetViews>
  <sheetFormatPr defaultRowHeight="18"/>
  <cols>
    <col min="1" max="1" width="4.5" bestFit="1" customWidth="1"/>
    <col min="2" max="2" width="16.375" bestFit="1" customWidth="1"/>
    <col min="3" max="3" width="19.375" customWidth="1"/>
    <col min="4" max="5" width="9" bestFit="1" customWidth="1"/>
    <col min="6" max="6" width="13.25" style="39" bestFit="1" customWidth="1"/>
    <col min="7" max="7" width="30.5" customWidth="1"/>
    <col min="8" max="8" width="26.5" customWidth="1"/>
    <col min="9" max="9" width="15.125" bestFit="1" customWidth="1"/>
    <col min="10" max="10" width="19.75" customWidth="1"/>
    <col min="11" max="11" width="8.25" customWidth="1"/>
    <col min="12" max="13" width="10.875" customWidth="1"/>
    <col min="14" max="14" width="22.375" customWidth="1"/>
    <col min="15" max="15" width="13.5" customWidth="1"/>
    <col min="16" max="16" width="9.5" customWidth="1"/>
    <col min="17" max="17" width="9.5" bestFit="1" customWidth="1"/>
    <col min="18" max="18" width="9.375" bestFit="1" customWidth="1"/>
    <col min="19" max="19" width="21.5" style="34" customWidth="1"/>
    <col min="20" max="20" width="9" bestFit="1" customWidth="1"/>
  </cols>
  <sheetData>
    <row r="1" spans="1:21" ht="22.15">
      <c r="A1" s="5"/>
    </row>
    <row r="2" spans="1:21" ht="19.899999999999999">
      <c r="B2" s="93" t="s">
        <v>3</v>
      </c>
      <c r="G2" s="37" t="s">
        <v>43</v>
      </c>
      <c r="H2" s="92">
        <f>合唱団情報!B8</f>
        <v>0</v>
      </c>
      <c r="I2" s="87" t="s">
        <v>147</v>
      </c>
      <c r="J2" s="96">
        <f>合唱団情報!M8</f>
        <v>0</v>
      </c>
    </row>
    <row r="3" spans="1:21" ht="19.899999999999999">
      <c r="B3" s="93" t="s">
        <v>5</v>
      </c>
      <c r="G3" s="37" t="s">
        <v>148</v>
      </c>
      <c r="H3" s="94">
        <f>合唱団情報!F8</f>
        <v>0</v>
      </c>
      <c r="I3" s="87" t="s">
        <v>149</v>
      </c>
      <c r="J3" s="96">
        <f>合唱団情報!L8</f>
        <v>0</v>
      </c>
    </row>
    <row r="4" spans="1:21" ht="19.899999999999999">
      <c r="B4" s="93" t="s">
        <v>7</v>
      </c>
      <c r="G4" s="37" t="s">
        <v>150</v>
      </c>
      <c r="H4" s="95">
        <f>合唱団情報!J8</f>
        <v>0</v>
      </c>
      <c r="I4" s="87" t="s">
        <v>151</v>
      </c>
      <c r="J4" s="97">
        <f>SUM(R10:R109)+J3</f>
        <v>0</v>
      </c>
    </row>
    <row r="7" spans="1:21" ht="124.9" customHeight="1">
      <c r="A7" s="1" t="s">
        <v>56</v>
      </c>
      <c r="B7" s="2" t="s">
        <v>152</v>
      </c>
      <c r="C7" s="2" t="s">
        <v>153</v>
      </c>
      <c r="D7" s="2" t="s">
        <v>154</v>
      </c>
      <c r="E7" s="2" t="s">
        <v>155</v>
      </c>
      <c r="F7" s="38" t="s">
        <v>156</v>
      </c>
      <c r="G7" s="1" t="s">
        <v>25</v>
      </c>
      <c r="H7" s="2" t="s">
        <v>157</v>
      </c>
      <c r="I7" s="1" t="s">
        <v>63</v>
      </c>
      <c r="J7" s="2" t="s">
        <v>158</v>
      </c>
      <c r="K7" s="2" t="s">
        <v>159</v>
      </c>
      <c r="L7" s="2" t="s">
        <v>160</v>
      </c>
      <c r="M7" s="2" t="s">
        <v>66</v>
      </c>
      <c r="N7" s="2" t="s">
        <v>67</v>
      </c>
      <c r="O7" s="78" t="s">
        <v>161</v>
      </c>
      <c r="P7" s="78" t="s">
        <v>162</v>
      </c>
      <c r="Q7" s="35" t="s">
        <v>163</v>
      </c>
      <c r="R7" s="35" t="s">
        <v>164</v>
      </c>
      <c r="S7" s="1" t="s">
        <v>43</v>
      </c>
      <c r="T7" s="2" t="s">
        <v>165</v>
      </c>
    </row>
    <row r="8" spans="1:21">
      <c r="A8" s="1"/>
      <c r="B8" s="14" t="s">
        <v>73</v>
      </c>
      <c r="C8" s="14" t="s">
        <v>73</v>
      </c>
      <c r="D8" s="14" t="s">
        <v>73</v>
      </c>
      <c r="E8" s="14" t="s">
        <v>73</v>
      </c>
      <c r="F8" s="14" t="s">
        <v>73</v>
      </c>
      <c r="G8" s="67" t="s">
        <v>166</v>
      </c>
      <c r="I8" s="14" t="s">
        <v>73</v>
      </c>
      <c r="J8" s="1"/>
      <c r="K8" s="2"/>
      <c r="L8" s="14" t="s">
        <v>73</v>
      </c>
      <c r="M8" s="14" t="s">
        <v>73</v>
      </c>
      <c r="N8" s="2"/>
      <c r="O8" s="2"/>
      <c r="P8" s="14" t="s">
        <v>73</v>
      </c>
      <c r="Q8" s="2"/>
      <c r="R8" s="2"/>
      <c r="S8" s="36"/>
      <c r="T8" s="87"/>
    </row>
    <row r="9" spans="1:21" ht="36">
      <c r="A9" s="1"/>
      <c r="B9" s="2" t="s">
        <v>167</v>
      </c>
      <c r="C9" s="2" t="s">
        <v>168</v>
      </c>
      <c r="D9" s="1" t="s">
        <v>78</v>
      </c>
      <c r="E9" s="2" t="s">
        <v>81</v>
      </c>
      <c r="F9" s="38" t="s">
        <v>169</v>
      </c>
      <c r="G9" s="2" t="s">
        <v>170</v>
      </c>
      <c r="H9" s="2"/>
      <c r="I9" s="78" t="s">
        <v>171</v>
      </c>
      <c r="J9" s="2" t="s">
        <v>78</v>
      </c>
      <c r="K9" s="2"/>
      <c r="L9" s="2" t="s">
        <v>81</v>
      </c>
      <c r="M9" s="2" t="s">
        <v>81</v>
      </c>
      <c r="N9" s="2" t="s">
        <v>172</v>
      </c>
      <c r="O9" s="2" t="s">
        <v>173</v>
      </c>
      <c r="P9" s="2" t="s">
        <v>81</v>
      </c>
      <c r="Q9" s="2" t="s">
        <v>78</v>
      </c>
      <c r="R9" s="2"/>
      <c r="S9" s="36"/>
      <c r="T9" s="87"/>
      <c r="U9" s="50"/>
    </row>
    <row r="10" spans="1:21" ht="31.9" customHeight="1">
      <c r="A10" s="6">
        <v>1</v>
      </c>
      <c r="B10" s="19" t="s">
        <v>145</v>
      </c>
      <c r="C10" s="19"/>
      <c r="D10" s="16"/>
      <c r="E10" s="16"/>
      <c r="F10" s="40"/>
      <c r="G10" s="19" t="s">
        <v>145</v>
      </c>
      <c r="H10" s="19" t="s">
        <v>145</v>
      </c>
      <c r="I10" s="20"/>
      <c r="J10" s="17"/>
      <c r="K10" s="18"/>
      <c r="L10" s="33"/>
      <c r="M10" s="33"/>
      <c r="N10" s="18"/>
      <c r="O10" s="16"/>
      <c r="P10" s="32"/>
      <c r="Q10" s="98"/>
      <c r="R10" s="86">
        <f>(IF(P10="",0,IF(P10="1都6県",8500,IF(P10="遠隔地",8000,4000)))+IF(Q10="",0,Q10*2000))</f>
        <v>0</v>
      </c>
      <c r="S10" s="88">
        <f>合唱団情報!$B$8</f>
        <v>0</v>
      </c>
      <c r="T10" s="6">
        <f>合唱団情報!L8</f>
        <v>0</v>
      </c>
    </row>
    <row r="11" spans="1:21">
      <c r="A11" s="6">
        <v>2</v>
      </c>
      <c r="B11" s="19"/>
      <c r="C11" s="19" t="s">
        <v>145</v>
      </c>
      <c r="D11" s="16" t="s">
        <v>145</v>
      </c>
      <c r="E11" s="16"/>
      <c r="F11" s="40"/>
      <c r="G11" s="19"/>
      <c r="H11" s="19"/>
      <c r="I11" s="20"/>
      <c r="J11" s="17"/>
      <c r="K11" s="18"/>
      <c r="L11" s="33"/>
      <c r="M11" s="33"/>
      <c r="N11" s="18"/>
      <c r="O11" s="16"/>
      <c r="P11" s="32"/>
      <c r="Q11" s="98"/>
      <c r="R11" s="86">
        <f t="shared" ref="R11:R74" si="0">(IF(P11="",0,IF(P11="1都6県",8500,IF(P11="遠隔地",8000,4000)))+IF(Q11="",0,Q11*2000))</f>
        <v>0</v>
      </c>
      <c r="S11" s="88">
        <f>合唱団情報!$B$8</f>
        <v>0</v>
      </c>
    </row>
    <row r="12" spans="1:21">
      <c r="A12" s="6">
        <v>3</v>
      </c>
      <c r="B12" s="19"/>
      <c r="C12" s="19"/>
      <c r="D12" s="16"/>
      <c r="E12" s="16"/>
      <c r="F12" s="40"/>
      <c r="G12" s="19"/>
      <c r="H12" s="19"/>
      <c r="I12" s="20"/>
      <c r="J12" s="17"/>
      <c r="K12" s="18"/>
      <c r="L12" s="33"/>
      <c r="M12" s="33"/>
      <c r="N12" s="18"/>
      <c r="O12" s="16"/>
      <c r="P12" s="32"/>
      <c r="Q12" s="98"/>
      <c r="R12" s="86">
        <f t="shared" si="0"/>
        <v>0</v>
      </c>
      <c r="S12" s="88">
        <f>合唱団情報!$B$8</f>
        <v>0</v>
      </c>
    </row>
    <row r="13" spans="1:21">
      <c r="A13" s="6">
        <v>4</v>
      </c>
      <c r="B13" s="19"/>
      <c r="C13" s="19"/>
      <c r="D13" s="16"/>
      <c r="E13" s="16"/>
      <c r="F13" s="40"/>
      <c r="G13" s="19"/>
      <c r="H13" s="19"/>
      <c r="I13" s="20"/>
      <c r="J13" s="17"/>
      <c r="K13" s="18"/>
      <c r="L13" s="33"/>
      <c r="M13" s="33"/>
      <c r="N13" s="18"/>
      <c r="O13" s="16"/>
      <c r="P13" s="32"/>
      <c r="Q13" s="98"/>
      <c r="R13" s="86">
        <f t="shared" si="0"/>
        <v>0</v>
      </c>
      <c r="S13" s="88">
        <f>合唱団情報!$B$8</f>
        <v>0</v>
      </c>
    </row>
    <row r="14" spans="1:21">
      <c r="A14" s="6">
        <v>5</v>
      </c>
      <c r="B14" s="19"/>
      <c r="C14" s="19"/>
      <c r="D14" s="16"/>
      <c r="E14" s="16"/>
      <c r="F14" s="40"/>
      <c r="G14" s="19"/>
      <c r="H14" s="19"/>
      <c r="I14" s="20"/>
      <c r="J14" s="17"/>
      <c r="K14" s="18"/>
      <c r="L14" s="33"/>
      <c r="M14" s="33"/>
      <c r="N14" s="18"/>
      <c r="O14" s="16"/>
      <c r="P14" s="32"/>
      <c r="Q14" s="98"/>
      <c r="R14" s="86">
        <f t="shared" si="0"/>
        <v>0</v>
      </c>
      <c r="S14" s="88">
        <f>合唱団情報!$B$8</f>
        <v>0</v>
      </c>
    </row>
    <row r="15" spans="1:21">
      <c r="A15" s="6">
        <v>6</v>
      </c>
      <c r="B15" s="19"/>
      <c r="C15" s="19"/>
      <c r="D15" s="16"/>
      <c r="E15" s="16"/>
      <c r="F15" s="40"/>
      <c r="G15" s="19"/>
      <c r="H15" s="19"/>
      <c r="I15" s="20"/>
      <c r="J15" s="17"/>
      <c r="K15" s="18"/>
      <c r="L15" s="33"/>
      <c r="M15" s="33"/>
      <c r="N15" s="18"/>
      <c r="O15" s="16"/>
      <c r="P15" s="32"/>
      <c r="Q15" s="98"/>
      <c r="R15" s="86">
        <f t="shared" si="0"/>
        <v>0</v>
      </c>
      <c r="S15" s="88">
        <f>合唱団情報!$B$8</f>
        <v>0</v>
      </c>
    </row>
    <row r="16" spans="1:21">
      <c r="A16" s="6">
        <v>7</v>
      </c>
      <c r="B16" s="19"/>
      <c r="C16" s="19"/>
      <c r="D16" s="16"/>
      <c r="E16" s="16"/>
      <c r="F16" s="40"/>
      <c r="G16" s="19"/>
      <c r="H16" s="19"/>
      <c r="I16" s="20"/>
      <c r="J16" s="17"/>
      <c r="K16" s="18"/>
      <c r="L16" s="33"/>
      <c r="M16" s="33"/>
      <c r="N16" s="18"/>
      <c r="O16" s="16"/>
      <c r="P16" s="32"/>
      <c r="Q16" s="98"/>
      <c r="R16" s="86">
        <f t="shared" si="0"/>
        <v>0</v>
      </c>
      <c r="S16" s="88">
        <f>合唱団情報!$B$8</f>
        <v>0</v>
      </c>
    </row>
    <row r="17" spans="1:19">
      <c r="A17" s="6">
        <v>8</v>
      </c>
      <c r="B17" s="19"/>
      <c r="C17" s="19"/>
      <c r="D17" s="16"/>
      <c r="E17" s="16"/>
      <c r="F17" s="40"/>
      <c r="G17" s="19"/>
      <c r="H17" s="19"/>
      <c r="I17" s="20"/>
      <c r="J17" s="17"/>
      <c r="K17" s="18"/>
      <c r="L17" s="33"/>
      <c r="M17" s="33"/>
      <c r="N17" s="18"/>
      <c r="O17" s="16"/>
      <c r="P17" s="32"/>
      <c r="Q17" s="98"/>
      <c r="R17" s="86">
        <f t="shared" si="0"/>
        <v>0</v>
      </c>
      <c r="S17" s="88">
        <f>合唱団情報!$B$8</f>
        <v>0</v>
      </c>
    </row>
    <row r="18" spans="1:19">
      <c r="A18" s="6">
        <v>9</v>
      </c>
      <c r="B18" s="19"/>
      <c r="C18" s="19"/>
      <c r="D18" s="16"/>
      <c r="E18" s="16"/>
      <c r="F18" s="40"/>
      <c r="G18" s="19"/>
      <c r="H18" s="19"/>
      <c r="I18" s="20"/>
      <c r="J18" s="17"/>
      <c r="K18" s="18"/>
      <c r="L18" s="33"/>
      <c r="M18" s="33"/>
      <c r="N18" s="18"/>
      <c r="O18" s="16"/>
      <c r="P18" s="32"/>
      <c r="Q18" s="98"/>
      <c r="R18" s="86">
        <f t="shared" si="0"/>
        <v>0</v>
      </c>
      <c r="S18" s="88">
        <f>合唱団情報!$B$8</f>
        <v>0</v>
      </c>
    </row>
    <row r="19" spans="1:19">
      <c r="A19" s="6">
        <v>10</v>
      </c>
      <c r="B19" s="19"/>
      <c r="C19" s="19"/>
      <c r="D19" s="16"/>
      <c r="E19" s="16"/>
      <c r="F19" s="40"/>
      <c r="G19" s="19"/>
      <c r="H19" s="19"/>
      <c r="I19" s="20"/>
      <c r="J19" s="17"/>
      <c r="K19" s="18"/>
      <c r="L19" s="33"/>
      <c r="M19" s="33"/>
      <c r="N19" s="18"/>
      <c r="O19" s="16"/>
      <c r="P19" s="32"/>
      <c r="Q19" s="98"/>
      <c r="R19" s="86">
        <f t="shared" si="0"/>
        <v>0</v>
      </c>
      <c r="S19" s="88">
        <f>合唱団情報!$B$8</f>
        <v>0</v>
      </c>
    </row>
    <row r="20" spans="1:19">
      <c r="A20" s="6">
        <v>11</v>
      </c>
      <c r="B20" s="19"/>
      <c r="C20" s="19"/>
      <c r="D20" s="16"/>
      <c r="E20" s="16"/>
      <c r="F20" s="40"/>
      <c r="G20" s="19"/>
      <c r="H20" s="19"/>
      <c r="I20" s="20"/>
      <c r="J20" s="17"/>
      <c r="K20" s="18"/>
      <c r="L20" s="33"/>
      <c r="M20" s="33"/>
      <c r="N20" s="18"/>
      <c r="O20" s="16"/>
      <c r="P20" s="32"/>
      <c r="Q20" s="98"/>
      <c r="R20" s="86">
        <f t="shared" si="0"/>
        <v>0</v>
      </c>
      <c r="S20" s="88">
        <f>合唱団情報!$B$8</f>
        <v>0</v>
      </c>
    </row>
    <row r="21" spans="1:19">
      <c r="A21" s="6">
        <v>12</v>
      </c>
      <c r="B21" s="19"/>
      <c r="C21" s="19"/>
      <c r="D21" s="16"/>
      <c r="E21" s="16"/>
      <c r="F21" s="40"/>
      <c r="G21" s="19"/>
      <c r="H21" s="19"/>
      <c r="I21" s="20"/>
      <c r="J21" s="17"/>
      <c r="K21" s="18"/>
      <c r="L21" s="33"/>
      <c r="M21" s="33"/>
      <c r="N21" s="18"/>
      <c r="O21" s="16"/>
      <c r="P21" s="32"/>
      <c r="Q21" s="98"/>
      <c r="R21" s="86">
        <f t="shared" si="0"/>
        <v>0</v>
      </c>
      <c r="S21" s="88">
        <f>合唱団情報!$B$8</f>
        <v>0</v>
      </c>
    </row>
    <row r="22" spans="1:19">
      <c r="A22" s="6">
        <v>13</v>
      </c>
      <c r="B22" s="19"/>
      <c r="C22" s="19"/>
      <c r="D22" s="16"/>
      <c r="E22" s="16"/>
      <c r="F22" s="40"/>
      <c r="G22" s="19"/>
      <c r="H22" s="19"/>
      <c r="I22" s="20"/>
      <c r="J22" s="17"/>
      <c r="K22" s="18"/>
      <c r="L22" s="33"/>
      <c r="M22" s="33"/>
      <c r="N22" s="18"/>
      <c r="O22" s="16"/>
      <c r="P22" s="32"/>
      <c r="Q22" s="98"/>
      <c r="R22" s="86">
        <f t="shared" si="0"/>
        <v>0</v>
      </c>
      <c r="S22" s="88">
        <f>合唱団情報!$B$8</f>
        <v>0</v>
      </c>
    </row>
    <row r="23" spans="1:19">
      <c r="A23" s="6">
        <v>14</v>
      </c>
      <c r="B23" s="19"/>
      <c r="C23" s="19"/>
      <c r="D23" s="16"/>
      <c r="E23" s="16"/>
      <c r="F23" s="40"/>
      <c r="G23" s="19"/>
      <c r="H23" s="19"/>
      <c r="I23" s="20"/>
      <c r="J23" s="17"/>
      <c r="K23" s="18"/>
      <c r="L23" s="33"/>
      <c r="M23" s="33"/>
      <c r="N23" s="18"/>
      <c r="O23" s="16"/>
      <c r="P23" s="32"/>
      <c r="Q23" s="98"/>
      <c r="R23" s="86">
        <f t="shared" si="0"/>
        <v>0</v>
      </c>
      <c r="S23" s="88">
        <f>合唱団情報!$B$8</f>
        <v>0</v>
      </c>
    </row>
    <row r="24" spans="1:19">
      <c r="A24" s="6">
        <v>15</v>
      </c>
      <c r="B24" s="19"/>
      <c r="C24" s="19"/>
      <c r="D24" s="16"/>
      <c r="E24" s="16"/>
      <c r="F24" s="40"/>
      <c r="G24" s="19"/>
      <c r="H24" s="19"/>
      <c r="I24" s="20"/>
      <c r="J24" s="17"/>
      <c r="K24" s="18"/>
      <c r="L24" s="33"/>
      <c r="M24" s="33"/>
      <c r="N24" s="18"/>
      <c r="O24" s="16"/>
      <c r="P24" s="32"/>
      <c r="Q24" s="98"/>
      <c r="R24" s="86">
        <f t="shared" si="0"/>
        <v>0</v>
      </c>
      <c r="S24" s="88">
        <f>合唱団情報!$B$8</f>
        <v>0</v>
      </c>
    </row>
    <row r="25" spans="1:19">
      <c r="A25" s="6">
        <v>16</v>
      </c>
      <c r="B25" s="19"/>
      <c r="C25" s="19"/>
      <c r="D25" s="16"/>
      <c r="E25" s="16"/>
      <c r="F25" s="40"/>
      <c r="G25" s="19"/>
      <c r="H25" s="19"/>
      <c r="I25" s="20"/>
      <c r="J25" s="17"/>
      <c r="K25" s="18"/>
      <c r="L25" s="33"/>
      <c r="M25" s="33"/>
      <c r="N25" s="18"/>
      <c r="O25" s="16"/>
      <c r="P25" s="32"/>
      <c r="Q25" s="98"/>
      <c r="R25" s="86">
        <f t="shared" si="0"/>
        <v>0</v>
      </c>
      <c r="S25" s="88">
        <f>合唱団情報!$B$8</f>
        <v>0</v>
      </c>
    </row>
    <row r="26" spans="1:19">
      <c r="A26" s="6">
        <v>17</v>
      </c>
      <c r="B26" s="19"/>
      <c r="C26" s="19"/>
      <c r="D26" s="16"/>
      <c r="E26" s="16"/>
      <c r="F26" s="40"/>
      <c r="G26" s="19"/>
      <c r="H26" s="19"/>
      <c r="I26" s="20"/>
      <c r="J26" s="17"/>
      <c r="K26" s="18"/>
      <c r="L26" s="33"/>
      <c r="M26" s="33"/>
      <c r="N26" s="18"/>
      <c r="O26" s="16"/>
      <c r="P26" s="32"/>
      <c r="Q26" s="98"/>
      <c r="R26" s="86">
        <f t="shared" si="0"/>
        <v>0</v>
      </c>
      <c r="S26" s="88">
        <f>合唱団情報!$B$8</f>
        <v>0</v>
      </c>
    </row>
    <row r="27" spans="1:19">
      <c r="A27" s="6">
        <v>18</v>
      </c>
      <c r="B27" s="19"/>
      <c r="C27" s="19"/>
      <c r="D27" s="16"/>
      <c r="E27" s="16"/>
      <c r="F27" s="40"/>
      <c r="G27" s="19"/>
      <c r="H27" s="19"/>
      <c r="I27" s="20"/>
      <c r="J27" s="17"/>
      <c r="K27" s="18"/>
      <c r="L27" s="33"/>
      <c r="M27" s="33"/>
      <c r="N27" s="18"/>
      <c r="O27" s="16"/>
      <c r="P27" s="32"/>
      <c r="Q27" s="98"/>
      <c r="R27" s="86">
        <f t="shared" si="0"/>
        <v>0</v>
      </c>
      <c r="S27" s="88">
        <f>合唱団情報!$B$8</f>
        <v>0</v>
      </c>
    </row>
    <row r="28" spans="1:19">
      <c r="A28" s="6">
        <v>19</v>
      </c>
      <c r="B28" s="19"/>
      <c r="C28" s="19"/>
      <c r="D28" s="16"/>
      <c r="E28" s="16"/>
      <c r="F28" s="40"/>
      <c r="G28" s="19"/>
      <c r="H28" s="19"/>
      <c r="I28" s="20"/>
      <c r="J28" s="17"/>
      <c r="K28" s="18"/>
      <c r="L28" s="33"/>
      <c r="M28" s="33"/>
      <c r="N28" s="18"/>
      <c r="O28" s="16"/>
      <c r="P28" s="32"/>
      <c r="Q28" s="98"/>
      <c r="R28" s="86">
        <f t="shared" si="0"/>
        <v>0</v>
      </c>
      <c r="S28" s="88">
        <f>合唱団情報!$B$8</f>
        <v>0</v>
      </c>
    </row>
    <row r="29" spans="1:19">
      <c r="A29" s="6">
        <v>20</v>
      </c>
      <c r="B29" s="19"/>
      <c r="C29" s="19"/>
      <c r="D29" s="16"/>
      <c r="E29" s="16"/>
      <c r="F29" s="40"/>
      <c r="G29" s="19"/>
      <c r="H29" s="19"/>
      <c r="I29" s="20"/>
      <c r="J29" s="17"/>
      <c r="K29" s="18"/>
      <c r="L29" s="33"/>
      <c r="M29" s="33"/>
      <c r="N29" s="18"/>
      <c r="O29" s="16"/>
      <c r="P29" s="32"/>
      <c r="Q29" s="98"/>
      <c r="R29" s="86">
        <f t="shared" si="0"/>
        <v>0</v>
      </c>
      <c r="S29" s="88">
        <f>合唱団情報!$B$8</f>
        <v>0</v>
      </c>
    </row>
    <row r="30" spans="1:19">
      <c r="A30" s="6">
        <v>21</v>
      </c>
      <c r="B30" s="19"/>
      <c r="C30" s="19"/>
      <c r="D30" s="16"/>
      <c r="E30" s="16"/>
      <c r="F30" s="40"/>
      <c r="G30" s="19"/>
      <c r="H30" s="19"/>
      <c r="I30" s="20"/>
      <c r="J30" s="17"/>
      <c r="K30" s="18"/>
      <c r="L30" s="33"/>
      <c r="M30" s="33"/>
      <c r="N30" s="18"/>
      <c r="O30" s="16"/>
      <c r="P30" s="32"/>
      <c r="Q30" s="98"/>
      <c r="R30" s="86">
        <f t="shared" si="0"/>
        <v>0</v>
      </c>
      <c r="S30" s="88">
        <f>合唱団情報!$B$8</f>
        <v>0</v>
      </c>
    </row>
    <row r="31" spans="1:19">
      <c r="A31" s="6">
        <v>22</v>
      </c>
      <c r="B31" s="19"/>
      <c r="C31" s="19"/>
      <c r="D31" s="16"/>
      <c r="E31" s="16"/>
      <c r="F31" s="40"/>
      <c r="G31" s="19"/>
      <c r="H31" s="19"/>
      <c r="I31" s="20"/>
      <c r="J31" s="17"/>
      <c r="K31" s="18"/>
      <c r="L31" s="33"/>
      <c r="M31" s="33"/>
      <c r="N31" s="18"/>
      <c r="O31" s="16"/>
      <c r="P31" s="32"/>
      <c r="Q31" s="98"/>
      <c r="R31" s="86">
        <f t="shared" si="0"/>
        <v>0</v>
      </c>
      <c r="S31" s="88">
        <f>合唱団情報!$B$8</f>
        <v>0</v>
      </c>
    </row>
    <row r="32" spans="1:19">
      <c r="A32" s="6">
        <v>23</v>
      </c>
      <c r="B32" s="19"/>
      <c r="C32" s="19"/>
      <c r="D32" s="16"/>
      <c r="E32" s="16"/>
      <c r="F32" s="40"/>
      <c r="G32" s="19"/>
      <c r="H32" s="19"/>
      <c r="I32" s="20"/>
      <c r="J32" s="17"/>
      <c r="K32" s="18"/>
      <c r="L32" s="33"/>
      <c r="M32" s="33"/>
      <c r="N32" s="18"/>
      <c r="O32" s="16"/>
      <c r="P32" s="32"/>
      <c r="Q32" s="98"/>
      <c r="R32" s="86">
        <f t="shared" si="0"/>
        <v>0</v>
      </c>
      <c r="S32" s="88">
        <f>合唱団情報!$B$8</f>
        <v>0</v>
      </c>
    </row>
    <row r="33" spans="1:19">
      <c r="A33" s="6">
        <v>24</v>
      </c>
      <c r="B33" s="19"/>
      <c r="C33" s="19"/>
      <c r="D33" s="16"/>
      <c r="E33" s="16"/>
      <c r="F33" s="40"/>
      <c r="G33" s="19"/>
      <c r="H33" s="19"/>
      <c r="I33" s="20"/>
      <c r="J33" s="17"/>
      <c r="K33" s="18"/>
      <c r="L33" s="33"/>
      <c r="M33" s="33"/>
      <c r="N33" s="18"/>
      <c r="O33" s="16"/>
      <c r="P33" s="32"/>
      <c r="Q33" s="98"/>
      <c r="R33" s="86">
        <f t="shared" si="0"/>
        <v>0</v>
      </c>
      <c r="S33" s="88">
        <f>合唱団情報!$B$8</f>
        <v>0</v>
      </c>
    </row>
    <row r="34" spans="1:19">
      <c r="A34" s="6">
        <v>25</v>
      </c>
      <c r="B34" s="19"/>
      <c r="C34" s="19"/>
      <c r="D34" s="16"/>
      <c r="E34" s="16"/>
      <c r="F34" s="40"/>
      <c r="G34" s="19"/>
      <c r="H34" s="19"/>
      <c r="I34" s="20"/>
      <c r="J34" s="17"/>
      <c r="K34" s="18"/>
      <c r="L34" s="33"/>
      <c r="M34" s="33"/>
      <c r="N34" s="18"/>
      <c r="O34" s="16"/>
      <c r="P34" s="32"/>
      <c r="Q34" s="98"/>
      <c r="R34" s="86">
        <f t="shared" si="0"/>
        <v>0</v>
      </c>
      <c r="S34" s="88">
        <f>合唱団情報!$B$8</f>
        <v>0</v>
      </c>
    </row>
    <row r="35" spans="1:19">
      <c r="A35" s="6">
        <v>26</v>
      </c>
      <c r="B35" s="19"/>
      <c r="C35" s="19"/>
      <c r="D35" s="16"/>
      <c r="E35" s="16"/>
      <c r="F35" s="40"/>
      <c r="G35" s="19"/>
      <c r="H35" s="19"/>
      <c r="I35" s="20"/>
      <c r="J35" s="17"/>
      <c r="K35" s="18"/>
      <c r="L35" s="33"/>
      <c r="M35" s="33"/>
      <c r="N35" s="18"/>
      <c r="O35" s="16"/>
      <c r="P35" s="32"/>
      <c r="Q35" s="98"/>
      <c r="R35" s="86">
        <f t="shared" si="0"/>
        <v>0</v>
      </c>
      <c r="S35" s="88">
        <f>合唱団情報!$B$8</f>
        <v>0</v>
      </c>
    </row>
    <row r="36" spans="1:19">
      <c r="A36" s="6">
        <v>27</v>
      </c>
      <c r="B36" s="19"/>
      <c r="C36" s="19"/>
      <c r="D36" s="16"/>
      <c r="E36" s="16"/>
      <c r="F36" s="40"/>
      <c r="G36" s="19"/>
      <c r="H36" s="19"/>
      <c r="I36" s="20"/>
      <c r="J36" s="17"/>
      <c r="K36" s="18"/>
      <c r="L36" s="33"/>
      <c r="M36" s="33"/>
      <c r="N36" s="18"/>
      <c r="O36" s="16"/>
      <c r="P36" s="32"/>
      <c r="Q36" s="98"/>
      <c r="R36" s="86">
        <f t="shared" si="0"/>
        <v>0</v>
      </c>
      <c r="S36" s="88">
        <f>合唱団情報!$B$8</f>
        <v>0</v>
      </c>
    </row>
    <row r="37" spans="1:19">
      <c r="A37" s="6">
        <v>28</v>
      </c>
      <c r="B37" s="19"/>
      <c r="C37" s="19"/>
      <c r="D37" s="16"/>
      <c r="E37" s="16"/>
      <c r="F37" s="40"/>
      <c r="G37" s="19"/>
      <c r="H37" s="19"/>
      <c r="I37" s="20"/>
      <c r="J37" s="17"/>
      <c r="K37" s="18"/>
      <c r="L37" s="33"/>
      <c r="M37" s="33"/>
      <c r="N37" s="18"/>
      <c r="O37" s="16"/>
      <c r="P37" s="32"/>
      <c r="Q37" s="98"/>
      <c r="R37" s="86">
        <f t="shared" si="0"/>
        <v>0</v>
      </c>
      <c r="S37" s="88">
        <f>合唱団情報!$B$8</f>
        <v>0</v>
      </c>
    </row>
    <row r="38" spans="1:19">
      <c r="A38" s="6">
        <v>29</v>
      </c>
      <c r="B38" s="19"/>
      <c r="C38" s="19"/>
      <c r="D38" s="16"/>
      <c r="E38" s="16"/>
      <c r="F38" s="40"/>
      <c r="G38" s="19"/>
      <c r="H38" s="19"/>
      <c r="I38" s="20"/>
      <c r="J38" s="17"/>
      <c r="K38" s="18"/>
      <c r="L38" s="33"/>
      <c r="M38" s="33"/>
      <c r="N38" s="18"/>
      <c r="O38" s="16"/>
      <c r="P38" s="32"/>
      <c r="Q38" s="98"/>
      <c r="R38" s="86">
        <f t="shared" si="0"/>
        <v>0</v>
      </c>
      <c r="S38" s="88">
        <f>合唱団情報!$B$8</f>
        <v>0</v>
      </c>
    </row>
    <row r="39" spans="1:19">
      <c r="A39" s="6">
        <v>30</v>
      </c>
      <c r="B39" s="19"/>
      <c r="C39" s="19"/>
      <c r="D39" s="16"/>
      <c r="E39" s="16"/>
      <c r="F39" s="40"/>
      <c r="G39" s="19"/>
      <c r="H39" s="19"/>
      <c r="I39" s="20"/>
      <c r="J39" s="17"/>
      <c r="K39" s="18"/>
      <c r="L39" s="33"/>
      <c r="M39" s="33"/>
      <c r="N39" s="18"/>
      <c r="O39" s="16"/>
      <c r="P39" s="32"/>
      <c r="Q39" s="98"/>
      <c r="R39" s="86">
        <f t="shared" si="0"/>
        <v>0</v>
      </c>
      <c r="S39" s="88">
        <f>合唱団情報!$B$8</f>
        <v>0</v>
      </c>
    </row>
    <row r="40" spans="1:19">
      <c r="A40" s="6">
        <v>31</v>
      </c>
      <c r="B40" s="19"/>
      <c r="C40" s="19"/>
      <c r="D40" s="16"/>
      <c r="E40" s="16"/>
      <c r="F40" s="40"/>
      <c r="G40" s="19"/>
      <c r="H40" s="19"/>
      <c r="I40" s="20"/>
      <c r="J40" s="17"/>
      <c r="K40" s="18"/>
      <c r="L40" s="33"/>
      <c r="M40" s="33"/>
      <c r="N40" s="18"/>
      <c r="O40" s="16"/>
      <c r="P40" s="32"/>
      <c r="Q40" s="98"/>
      <c r="R40" s="86">
        <f t="shared" si="0"/>
        <v>0</v>
      </c>
      <c r="S40" s="88">
        <f>合唱団情報!$B$8</f>
        <v>0</v>
      </c>
    </row>
    <row r="41" spans="1:19">
      <c r="A41" s="6">
        <v>32</v>
      </c>
      <c r="B41" s="19"/>
      <c r="C41" s="19"/>
      <c r="D41" s="16"/>
      <c r="E41" s="16"/>
      <c r="F41" s="40"/>
      <c r="G41" s="19"/>
      <c r="H41" s="19"/>
      <c r="I41" s="20"/>
      <c r="J41" s="17"/>
      <c r="K41" s="18"/>
      <c r="L41" s="33"/>
      <c r="M41" s="33"/>
      <c r="N41" s="18"/>
      <c r="O41" s="16"/>
      <c r="P41" s="32"/>
      <c r="Q41" s="98"/>
      <c r="R41" s="86">
        <f t="shared" si="0"/>
        <v>0</v>
      </c>
      <c r="S41" s="88">
        <f>合唱団情報!$B$8</f>
        <v>0</v>
      </c>
    </row>
    <row r="42" spans="1:19">
      <c r="A42" s="6">
        <v>33</v>
      </c>
      <c r="B42" s="19"/>
      <c r="C42" s="19"/>
      <c r="D42" s="16"/>
      <c r="E42" s="16"/>
      <c r="F42" s="40"/>
      <c r="G42" s="19"/>
      <c r="H42" s="19"/>
      <c r="I42" s="20"/>
      <c r="J42" s="17"/>
      <c r="K42" s="18"/>
      <c r="L42" s="33"/>
      <c r="M42" s="33"/>
      <c r="N42" s="18"/>
      <c r="O42" s="16"/>
      <c r="P42" s="32"/>
      <c r="Q42" s="98"/>
      <c r="R42" s="86">
        <f t="shared" si="0"/>
        <v>0</v>
      </c>
      <c r="S42" s="88">
        <f>合唱団情報!$B$8</f>
        <v>0</v>
      </c>
    </row>
    <row r="43" spans="1:19">
      <c r="A43" s="6">
        <v>34</v>
      </c>
      <c r="B43" s="19"/>
      <c r="C43" s="19"/>
      <c r="D43" s="16"/>
      <c r="E43" s="16"/>
      <c r="F43" s="40"/>
      <c r="G43" s="19"/>
      <c r="H43" s="19"/>
      <c r="I43" s="20"/>
      <c r="J43" s="17"/>
      <c r="K43" s="18"/>
      <c r="L43" s="33"/>
      <c r="M43" s="33"/>
      <c r="N43" s="18"/>
      <c r="O43" s="16"/>
      <c r="P43" s="32"/>
      <c r="Q43" s="98"/>
      <c r="R43" s="86">
        <f t="shared" si="0"/>
        <v>0</v>
      </c>
      <c r="S43" s="88">
        <f>合唱団情報!$B$8</f>
        <v>0</v>
      </c>
    </row>
    <row r="44" spans="1:19">
      <c r="A44" s="6">
        <v>35</v>
      </c>
      <c r="B44" s="19"/>
      <c r="C44" s="19"/>
      <c r="D44" s="16"/>
      <c r="E44" s="16"/>
      <c r="F44" s="40"/>
      <c r="G44" s="19"/>
      <c r="H44" s="19"/>
      <c r="I44" s="20"/>
      <c r="J44" s="17"/>
      <c r="K44" s="18"/>
      <c r="L44" s="33"/>
      <c r="M44" s="33"/>
      <c r="N44" s="18"/>
      <c r="O44" s="16"/>
      <c r="P44" s="32"/>
      <c r="Q44" s="98"/>
      <c r="R44" s="86">
        <f t="shared" si="0"/>
        <v>0</v>
      </c>
      <c r="S44" s="88">
        <f>合唱団情報!$B$8</f>
        <v>0</v>
      </c>
    </row>
    <row r="45" spans="1:19">
      <c r="A45" s="6">
        <v>36</v>
      </c>
      <c r="B45" s="19"/>
      <c r="C45" s="19"/>
      <c r="D45" s="16"/>
      <c r="E45" s="16"/>
      <c r="F45" s="40"/>
      <c r="G45" s="19"/>
      <c r="H45" s="19"/>
      <c r="I45" s="20"/>
      <c r="J45" s="17"/>
      <c r="K45" s="18"/>
      <c r="L45" s="33"/>
      <c r="M45" s="33"/>
      <c r="N45" s="18"/>
      <c r="O45" s="16"/>
      <c r="P45" s="32"/>
      <c r="Q45" s="98"/>
      <c r="R45" s="86">
        <f t="shared" si="0"/>
        <v>0</v>
      </c>
      <c r="S45" s="88">
        <f>合唱団情報!$B$8</f>
        <v>0</v>
      </c>
    </row>
    <row r="46" spans="1:19">
      <c r="A46" s="6">
        <v>37</v>
      </c>
      <c r="B46" s="19"/>
      <c r="C46" s="19"/>
      <c r="D46" s="16"/>
      <c r="E46" s="16"/>
      <c r="F46" s="40"/>
      <c r="G46" s="19"/>
      <c r="H46" s="19"/>
      <c r="I46" s="20"/>
      <c r="J46" s="17"/>
      <c r="K46" s="18"/>
      <c r="L46" s="33"/>
      <c r="M46" s="33"/>
      <c r="N46" s="18"/>
      <c r="O46" s="16"/>
      <c r="P46" s="32"/>
      <c r="Q46" s="98"/>
      <c r="R46" s="86">
        <f t="shared" si="0"/>
        <v>0</v>
      </c>
      <c r="S46" s="88">
        <f>合唱団情報!$B$8</f>
        <v>0</v>
      </c>
    </row>
    <row r="47" spans="1:19">
      <c r="A47" s="6">
        <v>38</v>
      </c>
      <c r="B47" s="19"/>
      <c r="C47" s="19"/>
      <c r="D47" s="16"/>
      <c r="E47" s="16"/>
      <c r="F47" s="40"/>
      <c r="G47" s="19"/>
      <c r="H47" s="19"/>
      <c r="I47" s="20"/>
      <c r="J47" s="17"/>
      <c r="K47" s="18"/>
      <c r="L47" s="33"/>
      <c r="M47" s="33"/>
      <c r="N47" s="18"/>
      <c r="O47" s="16"/>
      <c r="P47" s="32"/>
      <c r="Q47" s="98"/>
      <c r="R47" s="86">
        <f t="shared" si="0"/>
        <v>0</v>
      </c>
      <c r="S47" s="88">
        <f>合唱団情報!$B$8</f>
        <v>0</v>
      </c>
    </row>
    <row r="48" spans="1:19">
      <c r="A48" s="6">
        <v>39</v>
      </c>
      <c r="B48" s="19"/>
      <c r="C48" s="19"/>
      <c r="D48" s="16"/>
      <c r="E48" s="16"/>
      <c r="F48" s="40"/>
      <c r="G48" s="19"/>
      <c r="H48" s="19"/>
      <c r="I48" s="20"/>
      <c r="J48" s="17"/>
      <c r="K48" s="18"/>
      <c r="L48" s="33"/>
      <c r="M48" s="33"/>
      <c r="N48" s="18"/>
      <c r="O48" s="16"/>
      <c r="P48" s="32"/>
      <c r="Q48" s="98"/>
      <c r="R48" s="86">
        <f t="shared" si="0"/>
        <v>0</v>
      </c>
      <c r="S48" s="88">
        <f>合唱団情報!$B$8</f>
        <v>0</v>
      </c>
    </row>
    <row r="49" spans="1:19">
      <c r="A49" s="6">
        <v>40</v>
      </c>
      <c r="B49" s="19"/>
      <c r="C49" s="19"/>
      <c r="D49" s="16"/>
      <c r="E49" s="16"/>
      <c r="F49" s="40"/>
      <c r="G49" s="19"/>
      <c r="H49" s="19"/>
      <c r="I49" s="20"/>
      <c r="J49" s="17"/>
      <c r="K49" s="18"/>
      <c r="L49" s="33"/>
      <c r="M49" s="33"/>
      <c r="N49" s="18"/>
      <c r="O49" s="16"/>
      <c r="P49" s="32"/>
      <c r="Q49" s="98"/>
      <c r="R49" s="86">
        <f t="shared" si="0"/>
        <v>0</v>
      </c>
      <c r="S49" s="88">
        <f>合唱団情報!$B$8</f>
        <v>0</v>
      </c>
    </row>
    <row r="50" spans="1:19">
      <c r="A50" s="6">
        <v>41</v>
      </c>
      <c r="B50" s="19"/>
      <c r="C50" s="19"/>
      <c r="D50" s="16"/>
      <c r="E50" s="16"/>
      <c r="F50" s="40"/>
      <c r="G50" s="19"/>
      <c r="H50" s="19"/>
      <c r="I50" s="20"/>
      <c r="J50" s="17"/>
      <c r="K50" s="18"/>
      <c r="L50" s="33"/>
      <c r="M50" s="33"/>
      <c r="N50" s="18"/>
      <c r="O50" s="16"/>
      <c r="P50" s="32"/>
      <c r="Q50" s="98"/>
      <c r="R50" s="86">
        <f t="shared" si="0"/>
        <v>0</v>
      </c>
      <c r="S50" s="88">
        <f>合唱団情報!$B$8</f>
        <v>0</v>
      </c>
    </row>
    <row r="51" spans="1:19">
      <c r="A51" s="6">
        <v>42</v>
      </c>
      <c r="B51" s="19"/>
      <c r="C51" s="19"/>
      <c r="D51" s="16"/>
      <c r="E51" s="16"/>
      <c r="F51" s="40"/>
      <c r="G51" s="19"/>
      <c r="H51" s="19"/>
      <c r="I51" s="20"/>
      <c r="J51" s="17"/>
      <c r="K51" s="18"/>
      <c r="L51" s="33"/>
      <c r="M51" s="33"/>
      <c r="N51" s="18"/>
      <c r="O51" s="16"/>
      <c r="P51" s="32"/>
      <c r="Q51" s="98"/>
      <c r="R51" s="86">
        <f t="shared" si="0"/>
        <v>0</v>
      </c>
      <c r="S51" s="88">
        <f>合唱団情報!$B$8</f>
        <v>0</v>
      </c>
    </row>
    <row r="52" spans="1:19">
      <c r="A52" s="6">
        <v>43</v>
      </c>
      <c r="B52" s="19"/>
      <c r="C52" s="19"/>
      <c r="D52" s="16"/>
      <c r="E52" s="16"/>
      <c r="F52" s="40"/>
      <c r="G52" s="19"/>
      <c r="H52" s="19"/>
      <c r="I52" s="20"/>
      <c r="J52" s="17"/>
      <c r="K52" s="18"/>
      <c r="L52" s="33"/>
      <c r="M52" s="33"/>
      <c r="N52" s="18"/>
      <c r="O52" s="16"/>
      <c r="P52" s="32"/>
      <c r="Q52" s="98"/>
      <c r="R52" s="86">
        <f t="shared" si="0"/>
        <v>0</v>
      </c>
      <c r="S52" s="88">
        <f>合唱団情報!$B$8</f>
        <v>0</v>
      </c>
    </row>
    <row r="53" spans="1:19">
      <c r="A53" s="6">
        <v>44</v>
      </c>
      <c r="B53" s="19"/>
      <c r="C53" s="19"/>
      <c r="D53" s="16"/>
      <c r="E53" s="16"/>
      <c r="F53" s="40"/>
      <c r="G53" s="19"/>
      <c r="H53" s="19"/>
      <c r="I53" s="20"/>
      <c r="J53" s="17"/>
      <c r="K53" s="18"/>
      <c r="L53" s="33"/>
      <c r="M53" s="33"/>
      <c r="N53" s="18"/>
      <c r="O53" s="16"/>
      <c r="P53" s="32"/>
      <c r="Q53" s="98"/>
      <c r="R53" s="86">
        <f t="shared" si="0"/>
        <v>0</v>
      </c>
      <c r="S53" s="88">
        <f>合唱団情報!$B$8</f>
        <v>0</v>
      </c>
    </row>
    <row r="54" spans="1:19">
      <c r="A54" s="6">
        <v>45</v>
      </c>
      <c r="B54" s="19"/>
      <c r="C54" s="19"/>
      <c r="D54" s="16"/>
      <c r="E54" s="16"/>
      <c r="F54" s="40"/>
      <c r="G54" s="19"/>
      <c r="H54" s="19"/>
      <c r="I54" s="20"/>
      <c r="J54" s="17"/>
      <c r="K54" s="18"/>
      <c r="L54" s="33"/>
      <c r="M54" s="33"/>
      <c r="N54" s="18"/>
      <c r="O54" s="16"/>
      <c r="P54" s="32"/>
      <c r="Q54" s="98"/>
      <c r="R54" s="86">
        <f t="shared" si="0"/>
        <v>0</v>
      </c>
      <c r="S54" s="88">
        <f>合唱団情報!$B$8</f>
        <v>0</v>
      </c>
    </row>
    <row r="55" spans="1:19">
      <c r="A55" s="6">
        <v>46</v>
      </c>
      <c r="B55" s="19"/>
      <c r="C55" s="19"/>
      <c r="D55" s="16"/>
      <c r="E55" s="16"/>
      <c r="F55" s="40"/>
      <c r="G55" s="19"/>
      <c r="H55" s="19"/>
      <c r="I55" s="20"/>
      <c r="J55" s="17"/>
      <c r="K55" s="18"/>
      <c r="L55" s="33"/>
      <c r="M55" s="33"/>
      <c r="N55" s="18"/>
      <c r="O55" s="16"/>
      <c r="P55" s="32"/>
      <c r="Q55" s="98"/>
      <c r="R55" s="86">
        <f t="shared" si="0"/>
        <v>0</v>
      </c>
      <c r="S55" s="88">
        <f>合唱団情報!$B$8</f>
        <v>0</v>
      </c>
    </row>
    <row r="56" spans="1:19">
      <c r="A56" s="6">
        <v>47</v>
      </c>
      <c r="B56" s="19"/>
      <c r="C56" s="19"/>
      <c r="D56" s="16"/>
      <c r="E56" s="16"/>
      <c r="F56" s="40"/>
      <c r="G56" s="19"/>
      <c r="H56" s="19"/>
      <c r="I56" s="20"/>
      <c r="J56" s="17"/>
      <c r="K56" s="18"/>
      <c r="L56" s="33"/>
      <c r="M56" s="33"/>
      <c r="N56" s="18"/>
      <c r="O56" s="16"/>
      <c r="P56" s="32"/>
      <c r="Q56" s="98"/>
      <c r="R56" s="86">
        <f t="shared" si="0"/>
        <v>0</v>
      </c>
      <c r="S56" s="88">
        <f>合唱団情報!$B$8</f>
        <v>0</v>
      </c>
    </row>
    <row r="57" spans="1:19">
      <c r="A57" s="6">
        <v>48</v>
      </c>
      <c r="B57" s="19"/>
      <c r="C57" s="19"/>
      <c r="D57" s="16"/>
      <c r="E57" s="16"/>
      <c r="F57" s="40"/>
      <c r="G57" s="19"/>
      <c r="H57" s="19"/>
      <c r="I57" s="20"/>
      <c r="J57" s="17"/>
      <c r="K57" s="18"/>
      <c r="L57" s="33"/>
      <c r="M57" s="33"/>
      <c r="N57" s="18"/>
      <c r="O57" s="16"/>
      <c r="P57" s="32"/>
      <c r="Q57" s="98"/>
      <c r="R57" s="86">
        <f t="shared" si="0"/>
        <v>0</v>
      </c>
      <c r="S57" s="88">
        <f>合唱団情報!$B$8</f>
        <v>0</v>
      </c>
    </row>
    <row r="58" spans="1:19">
      <c r="A58" s="6">
        <v>49</v>
      </c>
      <c r="B58" s="19"/>
      <c r="C58" s="19"/>
      <c r="D58" s="16"/>
      <c r="E58" s="16"/>
      <c r="F58" s="40"/>
      <c r="G58" s="19"/>
      <c r="H58" s="19"/>
      <c r="I58" s="20"/>
      <c r="J58" s="17"/>
      <c r="K58" s="18"/>
      <c r="L58" s="33"/>
      <c r="M58" s="33"/>
      <c r="N58" s="18"/>
      <c r="O58" s="16"/>
      <c r="P58" s="32"/>
      <c r="Q58" s="98"/>
      <c r="R58" s="86">
        <f t="shared" si="0"/>
        <v>0</v>
      </c>
      <c r="S58" s="88">
        <f>合唱団情報!$B$8</f>
        <v>0</v>
      </c>
    </row>
    <row r="59" spans="1:19">
      <c r="A59" s="6">
        <v>50</v>
      </c>
      <c r="B59" s="19"/>
      <c r="C59" s="19"/>
      <c r="D59" s="16"/>
      <c r="E59" s="16"/>
      <c r="F59" s="40"/>
      <c r="G59" s="19"/>
      <c r="H59" s="19"/>
      <c r="I59" s="20"/>
      <c r="J59" s="17"/>
      <c r="K59" s="18"/>
      <c r="L59" s="33"/>
      <c r="M59" s="33"/>
      <c r="N59" s="18"/>
      <c r="O59" s="16"/>
      <c r="P59" s="32"/>
      <c r="Q59" s="98"/>
      <c r="R59" s="86">
        <f t="shared" si="0"/>
        <v>0</v>
      </c>
      <c r="S59" s="88">
        <f>合唱団情報!$B$8</f>
        <v>0</v>
      </c>
    </row>
    <row r="60" spans="1:19">
      <c r="A60" s="6">
        <v>51</v>
      </c>
      <c r="B60" s="19"/>
      <c r="C60" s="19"/>
      <c r="D60" s="16"/>
      <c r="E60" s="16"/>
      <c r="F60" s="40"/>
      <c r="G60" s="19"/>
      <c r="H60" s="19"/>
      <c r="I60" s="20"/>
      <c r="J60" s="17"/>
      <c r="K60" s="18"/>
      <c r="L60" s="33"/>
      <c r="M60" s="33"/>
      <c r="N60" s="18"/>
      <c r="O60" s="16"/>
      <c r="P60" s="32"/>
      <c r="Q60" s="98"/>
      <c r="R60" s="86">
        <f t="shared" si="0"/>
        <v>0</v>
      </c>
      <c r="S60" s="88">
        <f>合唱団情報!$B$8</f>
        <v>0</v>
      </c>
    </row>
    <row r="61" spans="1:19">
      <c r="A61" s="6">
        <v>52</v>
      </c>
      <c r="B61" s="19"/>
      <c r="C61" s="19"/>
      <c r="D61" s="16"/>
      <c r="E61" s="16"/>
      <c r="F61" s="40"/>
      <c r="G61" s="19"/>
      <c r="H61" s="19"/>
      <c r="I61" s="20"/>
      <c r="J61" s="17"/>
      <c r="K61" s="18"/>
      <c r="L61" s="33"/>
      <c r="M61" s="33"/>
      <c r="N61" s="18"/>
      <c r="O61" s="16"/>
      <c r="P61" s="32"/>
      <c r="Q61" s="98"/>
      <c r="R61" s="86">
        <f t="shared" si="0"/>
        <v>0</v>
      </c>
      <c r="S61" s="88">
        <f>合唱団情報!$B$8</f>
        <v>0</v>
      </c>
    </row>
    <row r="62" spans="1:19">
      <c r="A62" s="6">
        <v>53</v>
      </c>
      <c r="B62" s="19"/>
      <c r="C62" s="19"/>
      <c r="D62" s="16"/>
      <c r="E62" s="16"/>
      <c r="F62" s="40"/>
      <c r="G62" s="19"/>
      <c r="H62" s="19"/>
      <c r="I62" s="20"/>
      <c r="J62" s="17"/>
      <c r="K62" s="18"/>
      <c r="L62" s="33"/>
      <c r="M62" s="33"/>
      <c r="N62" s="18"/>
      <c r="O62" s="16"/>
      <c r="P62" s="32"/>
      <c r="Q62" s="98"/>
      <c r="R62" s="86">
        <f t="shared" si="0"/>
        <v>0</v>
      </c>
      <c r="S62" s="88">
        <f>合唱団情報!$B$8</f>
        <v>0</v>
      </c>
    </row>
    <row r="63" spans="1:19">
      <c r="A63" s="6">
        <v>54</v>
      </c>
      <c r="B63" s="19"/>
      <c r="C63" s="19"/>
      <c r="D63" s="16"/>
      <c r="E63" s="16"/>
      <c r="F63" s="40"/>
      <c r="G63" s="19"/>
      <c r="H63" s="19"/>
      <c r="I63" s="20"/>
      <c r="J63" s="17"/>
      <c r="K63" s="18"/>
      <c r="L63" s="33"/>
      <c r="M63" s="33"/>
      <c r="N63" s="18"/>
      <c r="O63" s="16"/>
      <c r="P63" s="32"/>
      <c r="Q63" s="98"/>
      <c r="R63" s="86">
        <f t="shared" si="0"/>
        <v>0</v>
      </c>
      <c r="S63" s="88">
        <f>合唱団情報!$B$8</f>
        <v>0</v>
      </c>
    </row>
    <row r="64" spans="1:19">
      <c r="A64" s="6">
        <v>55</v>
      </c>
      <c r="B64" s="19"/>
      <c r="C64" s="19"/>
      <c r="D64" s="16"/>
      <c r="E64" s="16"/>
      <c r="F64" s="40"/>
      <c r="G64" s="19"/>
      <c r="H64" s="19"/>
      <c r="I64" s="20"/>
      <c r="J64" s="17"/>
      <c r="K64" s="18"/>
      <c r="L64" s="33"/>
      <c r="M64" s="33"/>
      <c r="N64" s="18"/>
      <c r="O64" s="16"/>
      <c r="P64" s="32"/>
      <c r="Q64" s="98"/>
      <c r="R64" s="86">
        <f t="shared" si="0"/>
        <v>0</v>
      </c>
      <c r="S64" s="88">
        <f>合唱団情報!$B$8</f>
        <v>0</v>
      </c>
    </row>
    <row r="65" spans="1:19">
      <c r="A65" s="6">
        <v>56</v>
      </c>
      <c r="B65" s="19"/>
      <c r="C65" s="19"/>
      <c r="D65" s="16"/>
      <c r="E65" s="16"/>
      <c r="F65" s="40"/>
      <c r="G65" s="19"/>
      <c r="H65" s="19"/>
      <c r="I65" s="20"/>
      <c r="J65" s="17"/>
      <c r="K65" s="18"/>
      <c r="L65" s="33"/>
      <c r="M65" s="33"/>
      <c r="N65" s="18"/>
      <c r="O65" s="16"/>
      <c r="P65" s="32"/>
      <c r="Q65" s="98"/>
      <c r="R65" s="86">
        <f t="shared" si="0"/>
        <v>0</v>
      </c>
      <c r="S65" s="88">
        <f>合唱団情報!$B$8</f>
        <v>0</v>
      </c>
    </row>
    <row r="66" spans="1:19">
      <c r="A66" s="6">
        <v>57</v>
      </c>
      <c r="B66" s="19"/>
      <c r="C66" s="19"/>
      <c r="D66" s="16"/>
      <c r="E66" s="16"/>
      <c r="F66" s="40"/>
      <c r="G66" s="19"/>
      <c r="H66" s="19"/>
      <c r="I66" s="20"/>
      <c r="J66" s="17"/>
      <c r="K66" s="18"/>
      <c r="L66" s="33"/>
      <c r="M66" s="33"/>
      <c r="N66" s="18"/>
      <c r="O66" s="16"/>
      <c r="P66" s="32"/>
      <c r="Q66" s="98"/>
      <c r="R66" s="86">
        <f t="shared" si="0"/>
        <v>0</v>
      </c>
      <c r="S66" s="88">
        <f>合唱団情報!$B$8</f>
        <v>0</v>
      </c>
    </row>
    <row r="67" spans="1:19">
      <c r="A67" s="6">
        <v>58</v>
      </c>
      <c r="B67" s="19"/>
      <c r="C67" s="19"/>
      <c r="D67" s="16"/>
      <c r="E67" s="16"/>
      <c r="F67" s="40"/>
      <c r="G67" s="19"/>
      <c r="H67" s="19"/>
      <c r="I67" s="20"/>
      <c r="J67" s="17"/>
      <c r="K67" s="18"/>
      <c r="L67" s="33"/>
      <c r="M67" s="33"/>
      <c r="N67" s="18"/>
      <c r="O67" s="16"/>
      <c r="P67" s="32"/>
      <c r="Q67" s="98"/>
      <c r="R67" s="86">
        <f t="shared" si="0"/>
        <v>0</v>
      </c>
      <c r="S67" s="88">
        <f>合唱団情報!$B$8</f>
        <v>0</v>
      </c>
    </row>
    <row r="68" spans="1:19">
      <c r="A68" s="6">
        <v>59</v>
      </c>
      <c r="B68" s="19"/>
      <c r="C68" s="19"/>
      <c r="D68" s="16"/>
      <c r="E68" s="16"/>
      <c r="F68" s="40"/>
      <c r="G68" s="19"/>
      <c r="H68" s="19"/>
      <c r="I68" s="20"/>
      <c r="J68" s="17"/>
      <c r="K68" s="18"/>
      <c r="L68" s="33"/>
      <c r="M68" s="33"/>
      <c r="N68" s="18"/>
      <c r="O68" s="16"/>
      <c r="P68" s="32"/>
      <c r="Q68" s="98"/>
      <c r="R68" s="86">
        <f t="shared" si="0"/>
        <v>0</v>
      </c>
      <c r="S68" s="88">
        <f>合唱団情報!$B$8</f>
        <v>0</v>
      </c>
    </row>
    <row r="69" spans="1:19">
      <c r="A69" s="6">
        <v>60</v>
      </c>
      <c r="B69" s="19"/>
      <c r="C69" s="19"/>
      <c r="D69" s="16"/>
      <c r="E69" s="16"/>
      <c r="F69" s="40"/>
      <c r="G69" s="19"/>
      <c r="H69" s="19"/>
      <c r="I69" s="20"/>
      <c r="J69" s="17"/>
      <c r="K69" s="18"/>
      <c r="L69" s="33"/>
      <c r="M69" s="33"/>
      <c r="N69" s="18"/>
      <c r="O69" s="16"/>
      <c r="P69" s="32"/>
      <c r="Q69" s="98"/>
      <c r="R69" s="86">
        <f t="shared" si="0"/>
        <v>0</v>
      </c>
      <c r="S69" s="88">
        <f>合唱団情報!$B$8</f>
        <v>0</v>
      </c>
    </row>
    <row r="70" spans="1:19">
      <c r="A70" s="6">
        <v>61</v>
      </c>
      <c r="B70" s="19"/>
      <c r="C70" s="19"/>
      <c r="D70" s="16"/>
      <c r="E70" s="16"/>
      <c r="F70" s="40"/>
      <c r="G70" s="19"/>
      <c r="H70" s="19"/>
      <c r="I70" s="20"/>
      <c r="J70" s="17"/>
      <c r="K70" s="18"/>
      <c r="L70" s="33"/>
      <c r="M70" s="33"/>
      <c r="N70" s="18"/>
      <c r="O70" s="16"/>
      <c r="P70" s="32"/>
      <c r="Q70" s="98"/>
      <c r="R70" s="86">
        <f t="shared" si="0"/>
        <v>0</v>
      </c>
      <c r="S70" s="88">
        <f>合唱団情報!$B$8</f>
        <v>0</v>
      </c>
    </row>
    <row r="71" spans="1:19">
      <c r="A71" s="6">
        <v>62</v>
      </c>
      <c r="B71" s="19"/>
      <c r="C71" s="19"/>
      <c r="D71" s="16"/>
      <c r="E71" s="16"/>
      <c r="F71" s="40"/>
      <c r="G71" s="19"/>
      <c r="H71" s="19"/>
      <c r="I71" s="20"/>
      <c r="J71" s="17"/>
      <c r="K71" s="18"/>
      <c r="L71" s="33"/>
      <c r="M71" s="33"/>
      <c r="N71" s="18"/>
      <c r="O71" s="16"/>
      <c r="P71" s="32"/>
      <c r="Q71" s="98"/>
      <c r="R71" s="86">
        <f t="shared" si="0"/>
        <v>0</v>
      </c>
      <c r="S71" s="88">
        <f>合唱団情報!$B$8</f>
        <v>0</v>
      </c>
    </row>
    <row r="72" spans="1:19">
      <c r="A72" s="6">
        <v>63</v>
      </c>
      <c r="B72" s="19"/>
      <c r="C72" s="19"/>
      <c r="D72" s="16"/>
      <c r="E72" s="16"/>
      <c r="F72" s="40"/>
      <c r="G72" s="19"/>
      <c r="H72" s="19"/>
      <c r="I72" s="20"/>
      <c r="J72" s="17"/>
      <c r="K72" s="18"/>
      <c r="L72" s="33"/>
      <c r="M72" s="33"/>
      <c r="N72" s="18"/>
      <c r="O72" s="16"/>
      <c r="P72" s="32"/>
      <c r="Q72" s="98"/>
      <c r="R72" s="86">
        <f t="shared" si="0"/>
        <v>0</v>
      </c>
      <c r="S72" s="88">
        <f>合唱団情報!$B$8</f>
        <v>0</v>
      </c>
    </row>
    <row r="73" spans="1:19">
      <c r="A73" s="6">
        <v>64</v>
      </c>
      <c r="B73" s="19"/>
      <c r="C73" s="19"/>
      <c r="D73" s="16"/>
      <c r="E73" s="16"/>
      <c r="F73" s="40"/>
      <c r="G73" s="19"/>
      <c r="H73" s="19"/>
      <c r="I73" s="20"/>
      <c r="J73" s="17"/>
      <c r="K73" s="18"/>
      <c r="L73" s="33"/>
      <c r="M73" s="33"/>
      <c r="N73" s="18"/>
      <c r="O73" s="16"/>
      <c r="P73" s="32"/>
      <c r="Q73" s="98"/>
      <c r="R73" s="86">
        <f t="shared" si="0"/>
        <v>0</v>
      </c>
      <c r="S73" s="88">
        <f>合唱団情報!$B$8</f>
        <v>0</v>
      </c>
    </row>
    <row r="74" spans="1:19">
      <c r="A74" s="6">
        <v>65</v>
      </c>
      <c r="B74" s="19"/>
      <c r="C74" s="19"/>
      <c r="D74" s="16"/>
      <c r="E74" s="16"/>
      <c r="F74" s="40"/>
      <c r="G74" s="19"/>
      <c r="H74" s="19"/>
      <c r="I74" s="20"/>
      <c r="J74" s="17"/>
      <c r="K74" s="18"/>
      <c r="L74" s="33"/>
      <c r="M74" s="33"/>
      <c r="N74" s="18"/>
      <c r="O74" s="16"/>
      <c r="P74" s="32"/>
      <c r="Q74" s="98"/>
      <c r="R74" s="86">
        <f t="shared" si="0"/>
        <v>0</v>
      </c>
      <c r="S74" s="88">
        <f>合唱団情報!$B$8</f>
        <v>0</v>
      </c>
    </row>
    <row r="75" spans="1:19">
      <c r="A75" s="6">
        <v>66</v>
      </c>
      <c r="B75" s="19"/>
      <c r="C75" s="19"/>
      <c r="D75" s="16"/>
      <c r="E75" s="16"/>
      <c r="F75" s="40"/>
      <c r="G75" s="19"/>
      <c r="H75" s="19"/>
      <c r="I75" s="20"/>
      <c r="J75" s="17"/>
      <c r="K75" s="18"/>
      <c r="L75" s="33"/>
      <c r="M75" s="33"/>
      <c r="N75" s="18"/>
      <c r="O75" s="16"/>
      <c r="P75" s="32"/>
      <c r="Q75" s="98"/>
      <c r="R75" s="86">
        <f t="shared" ref="R75:R109" si="1">(IF(P75="",0,IF(P75="1都6県",8500,IF(P75="遠隔地",8000,4000)))+IF(Q75="",0,Q75*2000))</f>
        <v>0</v>
      </c>
      <c r="S75" s="88">
        <f>合唱団情報!$B$8</f>
        <v>0</v>
      </c>
    </row>
    <row r="76" spans="1:19">
      <c r="A76" s="6">
        <v>67</v>
      </c>
      <c r="B76" s="19"/>
      <c r="C76" s="19"/>
      <c r="D76" s="16"/>
      <c r="E76" s="16"/>
      <c r="F76" s="40"/>
      <c r="G76" s="19"/>
      <c r="H76" s="19"/>
      <c r="I76" s="20"/>
      <c r="J76" s="17"/>
      <c r="K76" s="18"/>
      <c r="L76" s="33"/>
      <c r="M76" s="33"/>
      <c r="N76" s="18"/>
      <c r="O76" s="16"/>
      <c r="P76" s="32"/>
      <c r="Q76" s="98"/>
      <c r="R76" s="86">
        <f t="shared" si="1"/>
        <v>0</v>
      </c>
      <c r="S76" s="88">
        <f>合唱団情報!$B$8</f>
        <v>0</v>
      </c>
    </row>
    <row r="77" spans="1:19">
      <c r="A77" s="6">
        <v>68</v>
      </c>
      <c r="B77" s="19"/>
      <c r="C77" s="19"/>
      <c r="D77" s="16"/>
      <c r="E77" s="16"/>
      <c r="F77" s="40"/>
      <c r="G77" s="19"/>
      <c r="H77" s="19"/>
      <c r="I77" s="20"/>
      <c r="J77" s="17"/>
      <c r="K77" s="18"/>
      <c r="L77" s="33"/>
      <c r="M77" s="33"/>
      <c r="N77" s="18"/>
      <c r="O77" s="16"/>
      <c r="P77" s="32"/>
      <c r="Q77" s="98"/>
      <c r="R77" s="86">
        <f t="shared" si="1"/>
        <v>0</v>
      </c>
      <c r="S77" s="88">
        <f>合唱団情報!$B$8</f>
        <v>0</v>
      </c>
    </row>
    <row r="78" spans="1:19">
      <c r="A78" s="6">
        <v>69</v>
      </c>
      <c r="B78" s="19"/>
      <c r="C78" s="19"/>
      <c r="D78" s="16"/>
      <c r="E78" s="16"/>
      <c r="F78" s="40"/>
      <c r="G78" s="19"/>
      <c r="H78" s="19"/>
      <c r="I78" s="20"/>
      <c r="J78" s="17"/>
      <c r="K78" s="18"/>
      <c r="L78" s="33"/>
      <c r="M78" s="33"/>
      <c r="N78" s="18"/>
      <c r="O78" s="16"/>
      <c r="P78" s="32"/>
      <c r="Q78" s="98"/>
      <c r="R78" s="86">
        <f t="shared" si="1"/>
        <v>0</v>
      </c>
      <c r="S78" s="88">
        <f>合唱団情報!$B$8</f>
        <v>0</v>
      </c>
    </row>
    <row r="79" spans="1:19">
      <c r="A79" s="6">
        <v>70</v>
      </c>
      <c r="B79" s="19"/>
      <c r="C79" s="19"/>
      <c r="D79" s="16"/>
      <c r="E79" s="16"/>
      <c r="F79" s="40"/>
      <c r="G79" s="19"/>
      <c r="H79" s="19"/>
      <c r="I79" s="20"/>
      <c r="J79" s="17"/>
      <c r="K79" s="18"/>
      <c r="L79" s="33"/>
      <c r="M79" s="33"/>
      <c r="N79" s="18"/>
      <c r="O79" s="16"/>
      <c r="P79" s="32"/>
      <c r="Q79" s="98"/>
      <c r="R79" s="86">
        <f t="shared" si="1"/>
        <v>0</v>
      </c>
      <c r="S79" s="88">
        <f>合唱団情報!$B$8</f>
        <v>0</v>
      </c>
    </row>
    <row r="80" spans="1:19">
      <c r="A80" s="6">
        <v>71</v>
      </c>
      <c r="B80" s="19"/>
      <c r="C80" s="19"/>
      <c r="D80" s="16"/>
      <c r="E80" s="16"/>
      <c r="F80" s="40"/>
      <c r="G80" s="19"/>
      <c r="H80" s="19"/>
      <c r="I80" s="20"/>
      <c r="J80" s="17"/>
      <c r="K80" s="18"/>
      <c r="L80" s="33"/>
      <c r="M80" s="33"/>
      <c r="N80" s="18"/>
      <c r="O80" s="16"/>
      <c r="P80" s="32"/>
      <c r="Q80" s="98"/>
      <c r="R80" s="86">
        <f t="shared" si="1"/>
        <v>0</v>
      </c>
      <c r="S80" s="88">
        <f>合唱団情報!$B$8</f>
        <v>0</v>
      </c>
    </row>
    <row r="81" spans="1:19">
      <c r="A81" s="6">
        <v>72</v>
      </c>
      <c r="B81" s="19"/>
      <c r="C81" s="19"/>
      <c r="D81" s="16"/>
      <c r="E81" s="16"/>
      <c r="F81" s="40"/>
      <c r="G81" s="19"/>
      <c r="H81" s="19"/>
      <c r="I81" s="20"/>
      <c r="J81" s="17"/>
      <c r="K81" s="18"/>
      <c r="L81" s="33"/>
      <c r="M81" s="33"/>
      <c r="N81" s="18"/>
      <c r="O81" s="16"/>
      <c r="P81" s="32"/>
      <c r="Q81" s="98"/>
      <c r="R81" s="86">
        <f t="shared" si="1"/>
        <v>0</v>
      </c>
      <c r="S81" s="88">
        <f>合唱団情報!$B$8</f>
        <v>0</v>
      </c>
    </row>
    <row r="82" spans="1:19">
      <c r="A82" s="6">
        <v>73</v>
      </c>
      <c r="B82" s="19"/>
      <c r="C82" s="19"/>
      <c r="D82" s="16"/>
      <c r="E82" s="16"/>
      <c r="F82" s="40"/>
      <c r="G82" s="19"/>
      <c r="H82" s="19"/>
      <c r="I82" s="20"/>
      <c r="J82" s="17"/>
      <c r="K82" s="18"/>
      <c r="L82" s="33"/>
      <c r="M82" s="33"/>
      <c r="N82" s="18"/>
      <c r="O82" s="16"/>
      <c r="P82" s="32"/>
      <c r="Q82" s="98"/>
      <c r="R82" s="86">
        <f t="shared" si="1"/>
        <v>0</v>
      </c>
      <c r="S82" s="88">
        <f>合唱団情報!$B$8</f>
        <v>0</v>
      </c>
    </row>
    <row r="83" spans="1:19">
      <c r="A83" s="6">
        <v>74</v>
      </c>
      <c r="B83" s="19"/>
      <c r="C83" s="19"/>
      <c r="D83" s="16"/>
      <c r="E83" s="16"/>
      <c r="F83" s="40"/>
      <c r="G83" s="19"/>
      <c r="H83" s="19"/>
      <c r="I83" s="20"/>
      <c r="J83" s="17"/>
      <c r="K83" s="18"/>
      <c r="L83" s="33"/>
      <c r="M83" s="33"/>
      <c r="N83" s="18"/>
      <c r="O83" s="16"/>
      <c r="P83" s="32"/>
      <c r="Q83" s="98"/>
      <c r="R83" s="86">
        <f t="shared" si="1"/>
        <v>0</v>
      </c>
      <c r="S83" s="88">
        <f>合唱団情報!$B$8</f>
        <v>0</v>
      </c>
    </row>
    <row r="84" spans="1:19">
      <c r="A84" s="6">
        <v>75</v>
      </c>
      <c r="B84" s="19"/>
      <c r="C84" s="19"/>
      <c r="D84" s="16"/>
      <c r="E84" s="16"/>
      <c r="F84" s="40"/>
      <c r="G84" s="19"/>
      <c r="H84" s="19"/>
      <c r="I84" s="20"/>
      <c r="J84" s="17"/>
      <c r="K84" s="18"/>
      <c r="L84" s="33"/>
      <c r="M84" s="33"/>
      <c r="N84" s="18"/>
      <c r="O84" s="16"/>
      <c r="P84" s="32"/>
      <c r="Q84" s="98"/>
      <c r="R84" s="86">
        <f t="shared" si="1"/>
        <v>0</v>
      </c>
      <c r="S84" s="88">
        <f>合唱団情報!$B$8</f>
        <v>0</v>
      </c>
    </row>
    <row r="85" spans="1:19">
      <c r="A85" s="6">
        <v>76</v>
      </c>
      <c r="B85" s="19"/>
      <c r="C85" s="19"/>
      <c r="D85" s="16"/>
      <c r="E85" s="16"/>
      <c r="F85" s="40"/>
      <c r="G85" s="19"/>
      <c r="H85" s="19"/>
      <c r="I85" s="20"/>
      <c r="J85" s="17"/>
      <c r="K85" s="18"/>
      <c r="L85" s="33"/>
      <c r="M85" s="33"/>
      <c r="N85" s="18"/>
      <c r="O85" s="16"/>
      <c r="P85" s="32"/>
      <c r="Q85" s="98"/>
      <c r="R85" s="86">
        <f t="shared" si="1"/>
        <v>0</v>
      </c>
      <c r="S85" s="88">
        <f>合唱団情報!$B$8</f>
        <v>0</v>
      </c>
    </row>
    <row r="86" spans="1:19">
      <c r="A86" s="6">
        <v>77</v>
      </c>
      <c r="B86" s="19"/>
      <c r="C86" s="19"/>
      <c r="D86" s="16"/>
      <c r="E86" s="16"/>
      <c r="F86" s="40"/>
      <c r="G86" s="19"/>
      <c r="H86" s="19"/>
      <c r="I86" s="20"/>
      <c r="J86" s="17"/>
      <c r="K86" s="18"/>
      <c r="L86" s="33"/>
      <c r="M86" s="33"/>
      <c r="N86" s="18"/>
      <c r="O86" s="16"/>
      <c r="P86" s="32"/>
      <c r="Q86" s="98"/>
      <c r="R86" s="86">
        <f t="shared" si="1"/>
        <v>0</v>
      </c>
      <c r="S86" s="88">
        <f>合唱団情報!$B$8</f>
        <v>0</v>
      </c>
    </row>
    <row r="87" spans="1:19">
      <c r="A87" s="6">
        <v>78</v>
      </c>
      <c r="B87" s="19"/>
      <c r="C87" s="19"/>
      <c r="D87" s="16"/>
      <c r="E87" s="16"/>
      <c r="F87" s="40"/>
      <c r="G87" s="19"/>
      <c r="H87" s="19"/>
      <c r="I87" s="20"/>
      <c r="J87" s="17"/>
      <c r="K87" s="18"/>
      <c r="L87" s="33"/>
      <c r="M87" s="33"/>
      <c r="N87" s="18"/>
      <c r="O87" s="16"/>
      <c r="P87" s="32"/>
      <c r="Q87" s="98"/>
      <c r="R87" s="86">
        <f t="shared" si="1"/>
        <v>0</v>
      </c>
      <c r="S87" s="88">
        <f>合唱団情報!$B$8</f>
        <v>0</v>
      </c>
    </row>
    <row r="88" spans="1:19">
      <c r="A88" s="6">
        <v>79</v>
      </c>
      <c r="B88" s="19"/>
      <c r="C88" s="19"/>
      <c r="D88" s="16"/>
      <c r="E88" s="16"/>
      <c r="F88" s="40"/>
      <c r="G88" s="19"/>
      <c r="H88" s="19"/>
      <c r="I88" s="20"/>
      <c r="J88" s="17"/>
      <c r="K88" s="18"/>
      <c r="L88" s="33"/>
      <c r="M88" s="33"/>
      <c r="N88" s="18"/>
      <c r="O88" s="16"/>
      <c r="P88" s="32"/>
      <c r="Q88" s="98"/>
      <c r="R88" s="86">
        <f t="shared" si="1"/>
        <v>0</v>
      </c>
      <c r="S88" s="88">
        <f>合唱団情報!$B$8</f>
        <v>0</v>
      </c>
    </row>
    <row r="89" spans="1:19">
      <c r="A89" s="6">
        <v>80</v>
      </c>
      <c r="B89" s="19"/>
      <c r="C89" s="19"/>
      <c r="D89" s="16"/>
      <c r="E89" s="16"/>
      <c r="F89" s="40"/>
      <c r="G89" s="19"/>
      <c r="H89" s="19"/>
      <c r="I89" s="20"/>
      <c r="J89" s="17"/>
      <c r="K89" s="18"/>
      <c r="L89" s="33"/>
      <c r="M89" s="33"/>
      <c r="N89" s="18"/>
      <c r="O89" s="16"/>
      <c r="P89" s="32"/>
      <c r="Q89" s="98"/>
      <c r="R89" s="86">
        <f t="shared" si="1"/>
        <v>0</v>
      </c>
      <c r="S89" s="88">
        <f>合唱団情報!$B$8</f>
        <v>0</v>
      </c>
    </row>
    <row r="90" spans="1:19">
      <c r="A90" s="6">
        <v>81</v>
      </c>
      <c r="B90" s="19"/>
      <c r="C90" s="19"/>
      <c r="D90" s="16"/>
      <c r="E90" s="16"/>
      <c r="F90" s="40"/>
      <c r="G90" s="19"/>
      <c r="H90" s="19"/>
      <c r="I90" s="20"/>
      <c r="J90" s="17"/>
      <c r="K90" s="18"/>
      <c r="L90" s="33"/>
      <c r="M90" s="33"/>
      <c r="N90" s="18"/>
      <c r="O90" s="16"/>
      <c r="P90" s="32"/>
      <c r="Q90" s="98"/>
      <c r="R90" s="86">
        <f t="shared" si="1"/>
        <v>0</v>
      </c>
      <c r="S90" s="88">
        <f>合唱団情報!$B$8</f>
        <v>0</v>
      </c>
    </row>
    <row r="91" spans="1:19">
      <c r="A91" s="6">
        <v>82</v>
      </c>
      <c r="B91" s="19"/>
      <c r="C91" s="19"/>
      <c r="D91" s="16"/>
      <c r="E91" s="16"/>
      <c r="F91" s="40"/>
      <c r="G91" s="19"/>
      <c r="H91" s="19"/>
      <c r="I91" s="20"/>
      <c r="J91" s="17"/>
      <c r="K91" s="18"/>
      <c r="L91" s="33"/>
      <c r="M91" s="33"/>
      <c r="N91" s="18"/>
      <c r="O91" s="16"/>
      <c r="P91" s="32"/>
      <c r="Q91" s="98"/>
      <c r="R91" s="86">
        <f t="shared" si="1"/>
        <v>0</v>
      </c>
      <c r="S91" s="88">
        <f>合唱団情報!$B$8</f>
        <v>0</v>
      </c>
    </row>
    <row r="92" spans="1:19">
      <c r="A92" s="6">
        <v>83</v>
      </c>
      <c r="B92" s="19"/>
      <c r="C92" s="19"/>
      <c r="D92" s="16"/>
      <c r="E92" s="16"/>
      <c r="F92" s="40"/>
      <c r="G92" s="19"/>
      <c r="H92" s="19"/>
      <c r="I92" s="20"/>
      <c r="J92" s="17"/>
      <c r="K92" s="18"/>
      <c r="L92" s="33"/>
      <c r="M92" s="33"/>
      <c r="N92" s="18"/>
      <c r="O92" s="16"/>
      <c r="P92" s="32"/>
      <c r="Q92" s="98"/>
      <c r="R92" s="86">
        <f t="shared" si="1"/>
        <v>0</v>
      </c>
      <c r="S92" s="88">
        <f>合唱団情報!$B$8</f>
        <v>0</v>
      </c>
    </row>
    <row r="93" spans="1:19">
      <c r="A93" s="6">
        <v>84</v>
      </c>
      <c r="B93" s="19"/>
      <c r="C93" s="19"/>
      <c r="D93" s="16"/>
      <c r="E93" s="16"/>
      <c r="F93" s="40"/>
      <c r="G93" s="19"/>
      <c r="H93" s="19"/>
      <c r="I93" s="20"/>
      <c r="J93" s="17"/>
      <c r="K93" s="18"/>
      <c r="L93" s="33"/>
      <c r="M93" s="33"/>
      <c r="N93" s="18"/>
      <c r="O93" s="16"/>
      <c r="P93" s="32"/>
      <c r="Q93" s="98"/>
      <c r="R93" s="86">
        <f t="shared" si="1"/>
        <v>0</v>
      </c>
      <c r="S93" s="88">
        <f>合唱団情報!$B$8</f>
        <v>0</v>
      </c>
    </row>
    <row r="94" spans="1:19">
      <c r="A94" s="6">
        <v>85</v>
      </c>
      <c r="B94" s="19"/>
      <c r="C94" s="19"/>
      <c r="D94" s="16"/>
      <c r="E94" s="16"/>
      <c r="F94" s="40"/>
      <c r="G94" s="19"/>
      <c r="H94" s="19"/>
      <c r="I94" s="20"/>
      <c r="J94" s="17"/>
      <c r="K94" s="18"/>
      <c r="L94" s="33"/>
      <c r="M94" s="33"/>
      <c r="N94" s="18"/>
      <c r="O94" s="16"/>
      <c r="P94" s="32"/>
      <c r="Q94" s="98"/>
      <c r="R94" s="86">
        <f t="shared" si="1"/>
        <v>0</v>
      </c>
      <c r="S94" s="88">
        <f>合唱団情報!$B$8</f>
        <v>0</v>
      </c>
    </row>
    <row r="95" spans="1:19">
      <c r="A95" s="6">
        <v>86</v>
      </c>
      <c r="B95" s="19"/>
      <c r="C95" s="19"/>
      <c r="D95" s="16"/>
      <c r="E95" s="16"/>
      <c r="F95" s="40"/>
      <c r="G95" s="19"/>
      <c r="H95" s="19"/>
      <c r="I95" s="20"/>
      <c r="J95" s="17"/>
      <c r="K95" s="18"/>
      <c r="L95" s="33"/>
      <c r="M95" s="33"/>
      <c r="N95" s="18"/>
      <c r="O95" s="16"/>
      <c r="P95" s="32"/>
      <c r="Q95" s="98"/>
      <c r="R95" s="86">
        <f t="shared" si="1"/>
        <v>0</v>
      </c>
      <c r="S95" s="88">
        <f>合唱団情報!$B$8</f>
        <v>0</v>
      </c>
    </row>
    <row r="96" spans="1:19">
      <c r="A96" s="6">
        <v>87</v>
      </c>
      <c r="B96" s="19"/>
      <c r="C96" s="19"/>
      <c r="D96" s="16"/>
      <c r="E96" s="16"/>
      <c r="F96" s="40"/>
      <c r="G96" s="19"/>
      <c r="H96" s="19"/>
      <c r="I96" s="20"/>
      <c r="J96" s="17"/>
      <c r="K96" s="18"/>
      <c r="L96" s="33"/>
      <c r="M96" s="33"/>
      <c r="N96" s="18"/>
      <c r="O96" s="16"/>
      <c r="P96" s="32"/>
      <c r="Q96" s="98"/>
      <c r="R96" s="86">
        <f t="shared" si="1"/>
        <v>0</v>
      </c>
      <c r="S96" s="88">
        <f>合唱団情報!$B$8</f>
        <v>0</v>
      </c>
    </row>
    <row r="97" spans="1:19">
      <c r="A97" s="6">
        <v>88</v>
      </c>
      <c r="B97" s="19"/>
      <c r="C97" s="19"/>
      <c r="D97" s="16"/>
      <c r="E97" s="16"/>
      <c r="F97" s="40"/>
      <c r="G97" s="19"/>
      <c r="H97" s="19"/>
      <c r="I97" s="20"/>
      <c r="J97" s="17"/>
      <c r="K97" s="18"/>
      <c r="L97" s="33"/>
      <c r="M97" s="33"/>
      <c r="N97" s="18"/>
      <c r="O97" s="16"/>
      <c r="P97" s="32"/>
      <c r="Q97" s="98"/>
      <c r="R97" s="86">
        <f t="shared" si="1"/>
        <v>0</v>
      </c>
      <c r="S97" s="88">
        <f>合唱団情報!$B$8</f>
        <v>0</v>
      </c>
    </row>
    <row r="98" spans="1:19">
      <c r="A98" s="6">
        <v>89</v>
      </c>
      <c r="B98" s="19"/>
      <c r="C98" s="19"/>
      <c r="D98" s="16"/>
      <c r="E98" s="16"/>
      <c r="F98" s="40"/>
      <c r="G98" s="19"/>
      <c r="H98" s="19"/>
      <c r="I98" s="20"/>
      <c r="J98" s="17"/>
      <c r="K98" s="18"/>
      <c r="L98" s="33"/>
      <c r="M98" s="33"/>
      <c r="N98" s="18"/>
      <c r="O98" s="16"/>
      <c r="P98" s="32"/>
      <c r="Q98" s="98"/>
      <c r="R98" s="86">
        <f t="shared" si="1"/>
        <v>0</v>
      </c>
      <c r="S98" s="88">
        <f>合唱団情報!$B$8</f>
        <v>0</v>
      </c>
    </row>
    <row r="99" spans="1:19">
      <c r="A99" s="6">
        <v>90</v>
      </c>
      <c r="B99" s="19"/>
      <c r="C99" s="19"/>
      <c r="D99" s="16"/>
      <c r="E99" s="16"/>
      <c r="F99" s="40"/>
      <c r="G99" s="19"/>
      <c r="H99" s="19"/>
      <c r="I99" s="20"/>
      <c r="J99" s="17"/>
      <c r="K99" s="18"/>
      <c r="L99" s="33"/>
      <c r="M99" s="33"/>
      <c r="N99" s="18"/>
      <c r="O99" s="16"/>
      <c r="P99" s="32"/>
      <c r="Q99" s="98"/>
      <c r="R99" s="86">
        <f t="shared" si="1"/>
        <v>0</v>
      </c>
      <c r="S99" s="88">
        <f>合唱団情報!$B$8</f>
        <v>0</v>
      </c>
    </row>
    <row r="100" spans="1:19">
      <c r="A100" s="6">
        <v>91</v>
      </c>
      <c r="B100" s="19"/>
      <c r="C100" s="19"/>
      <c r="D100" s="16"/>
      <c r="E100" s="16"/>
      <c r="F100" s="40"/>
      <c r="G100" s="19"/>
      <c r="H100" s="19"/>
      <c r="I100" s="20"/>
      <c r="J100" s="17"/>
      <c r="K100" s="18"/>
      <c r="L100" s="33"/>
      <c r="M100" s="33"/>
      <c r="N100" s="18"/>
      <c r="O100" s="16"/>
      <c r="P100" s="32"/>
      <c r="Q100" s="98"/>
      <c r="R100" s="86">
        <f t="shared" si="1"/>
        <v>0</v>
      </c>
      <c r="S100" s="88">
        <f>合唱団情報!$B$8</f>
        <v>0</v>
      </c>
    </row>
    <row r="101" spans="1:19">
      <c r="A101" s="6">
        <v>92</v>
      </c>
      <c r="B101" s="19"/>
      <c r="C101" s="19"/>
      <c r="D101" s="16"/>
      <c r="E101" s="16"/>
      <c r="F101" s="40"/>
      <c r="G101" s="19"/>
      <c r="H101" s="19"/>
      <c r="I101" s="20"/>
      <c r="J101" s="17"/>
      <c r="K101" s="18"/>
      <c r="L101" s="33"/>
      <c r="M101" s="33"/>
      <c r="N101" s="18"/>
      <c r="O101" s="16"/>
      <c r="P101" s="32"/>
      <c r="Q101" s="98"/>
      <c r="R101" s="86">
        <f t="shared" si="1"/>
        <v>0</v>
      </c>
      <c r="S101" s="88">
        <f>合唱団情報!$B$8</f>
        <v>0</v>
      </c>
    </row>
    <row r="102" spans="1:19">
      <c r="A102" s="6">
        <v>93</v>
      </c>
      <c r="B102" s="19"/>
      <c r="C102" s="19"/>
      <c r="D102" s="16"/>
      <c r="E102" s="16"/>
      <c r="F102" s="40"/>
      <c r="G102" s="19"/>
      <c r="H102" s="19"/>
      <c r="I102" s="20"/>
      <c r="J102" s="17"/>
      <c r="K102" s="18"/>
      <c r="L102" s="33"/>
      <c r="M102" s="33"/>
      <c r="N102" s="18"/>
      <c r="O102" s="16"/>
      <c r="P102" s="32"/>
      <c r="Q102" s="98"/>
      <c r="R102" s="86">
        <f t="shared" si="1"/>
        <v>0</v>
      </c>
      <c r="S102" s="88">
        <f>合唱団情報!$B$8</f>
        <v>0</v>
      </c>
    </row>
    <row r="103" spans="1:19">
      <c r="A103" s="6">
        <v>94</v>
      </c>
      <c r="B103" s="19"/>
      <c r="C103" s="19"/>
      <c r="D103" s="16"/>
      <c r="E103" s="16"/>
      <c r="F103" s="40"/>
      <c r="G103" s="19"/>
      <c r="H103" s="19"/>
      <c r="I103" s="20"/>
      <c r="J103" s="17"/>
      <c r="K103" s="18"/>
      <c r="L103" s="33"/>
      <c r="M103" s="33"/>
      <c r="N103" s="18"/>
      <c r="O103" s="16"/>
      <c r="P103" s="32"/>
      <c r="Q103" s="98"/>
      <c r="R103" s="86">
        <f t="shared" si="1"/>
        <v>0</v>
      </c>
      <c r="S103" s="88">
        <f>合唱団情報!$B$8</f>
        <v>0</v>
      </c>
    </row>
    <row r="104" spans="1:19">
      <c r="A104" s="6">
        <v>95</v>
      </c>
      <c r="B104" s="19"/>
      <c r="C104" s="19"/>
      <c r="D104" s="16"/>
      <c r="E104" s="16"/>
      <c r="F104" s="40"/>
      <c r="G104" s="19"/>
      <c r="H104" s="19"/>
      <c r="I104" s="20"/>
      <c r="J104" s="17"/>
      <c r="K104" s="18"/>
      <c r="L104" s="33"/>
      <c r="M104" s="33"/>
      <c r="N104" s="18"/>
      <c r="O104" s="16"/>
      <c r="P104" s="32"/>
      <c r="Q104" s="98"/>
      <c r="R104" s="86">
        <f t="shared" si="1"/>
        <v>0</v>
      </c>
      <c r="S104" s="88">
        <f>合唱団情報!$B$8</f>
        <v>0</v>
      </c>
    </row>
    <row r="105" spans="1:19">
      <c r="A105" s="6">
        <v>96</v>
      </c>
      <c r="B105" s="19"/>
      <c r="C105" s="19"/>
      <c r="D105" s="16"/>
      <c r="E105" s="16"/>
      <c r="F105" s="40"/>
      <c r="G105" s="19"/>
      <c r="H105" s="19"/>
      <c r="I105" s="20"/>
      <c r="J105" s="17"/>
      <c r="K105" s="18"/>
      <c r="L105" s="33"/>
      <c r="M105" s="33"/>
      <c r="N105" s="18"/>
      <c r="O105" s="16"/>
      <c r="P105" s="32"/>
      <c r="Q105" s="98"/>
      <c r="R105" s="86">
        <f t="shared" si="1"/>
        <v>0</v>
      </c>
      <c r="S105" s="88">
        <f>合唱団情報!$B$8</f>
        <v>0</v>
      </c>
    </row>
    <row r="106" spans="1:19">
      <c r="A106" s="6">
        <v>97</v>
      </c>
      <c r="B106" s="19"/>
      <c r="C106" s="19"/>
      <c r="D106" s="16"/>
      <c r="E106" s="16"/>
      <c r="F106" s="40"/>
      <c r="G106" s="19"/>
      <c r="H106" s="19"/>
      <c r="I106" s="20"/>
      <c r="J106" s="17"/>
      <c r="K106" s="18"/>
      <c r="L106" s="33"/>
      <c r="M106" s="33"/>
      <c r="N106" s="18"/>
      <c r="O106" s="16"/>
      <c r="P106" s="32"/>
      <c r="Q106" s="98"/>
      <c r="R106" s="86">
        <f t="shared" si="1"/>
        <v>0</v>
      </c>
      <c r="S106" s="88">
        <f>合唱団情報!$B$8</f>
        <v>0</v>
      </c>
    </row>
    <row r="107" spans="1:19">
      <c r="A107" s="6">
        <v>98</v>
      </c>
      <c r="B107" s="19"/>
      <c r="C107" s="19"/>
      <c r="D107" s="16"/>
      <c r="E107" s="16"/>
      <c r="F107" s="40"/>
      <c r="G107" s="19"/>
      <c r="H107" s="19"/>
      <c r="I107" s="20"/>
      <c r="J107" s="17"/>
      <c r="K107" s="18"/>
      <c r="L107" s="33"/>
      <c r="M107" s="33"/>
      <c r="N107" s="18"/>
      <c r="O107" s="16"/>
      <c r="P107" s="32"/>
      <c r="Q107" s="98"/>
      <c r="R107" s="86">
        <f t="shared" si="1"/>
        <v>0</v>
      </c>
      <c r="S107" s="88">
        <f>合唱団情報!$B$8</f>
        <v>0</v>
      </c>
    </row>
    <row r="108" spans="1:19">
      <c r="A108" s="6">
        <v>99</v>
      </c>
      <c r="B108" s="19"/>
      <c r="C108" s="19"/>
      <c r="D108" s="16"/>
      <c r="E108" s="16"/>
      <c r="F108" s="40"/>
      <c r="G108" s="19"/>
      <c r="H108" s="19"/>
      <c r="I108" s="20"/>
      <c r="J108" s="17"/>
      <c r="K108" s="18"/>
      <c r="L108" s="33"/>
      <c r="M108" s="33"/>
      <c r="N108" s="18"/>
      <c r="O108" s="16"/>
      <c r="P108" s="32"/>
      <c r="Q108" s="98"/>
      <c r="R108" s="86">
        <f t="shared" si="1"/>
        <v>0</v>
      </c>
      <c r="S108" s="88">
        <f>合唱団情報!$B$8</f>
        <v>0</v>
      </c>
    </row>
    <row r="109" spans="1:19">
      <c r="A109" s="6">
        <v>100</v>
      </c>
      <c r="B109" s="19"/>
      <c r="C109" s="19"/>
      <c r="D109" s="16"/>
      <c r="E109" s="16"/>
      <c r="F109" s="40"/>
      <c r="G109" s="19"/>
      <c r="H109" s="19"/>
      <c r="I109" s="20"/>
      <c r="J109" s="17"/>
      <c r="K109" s="18"/>
      <c r="L109" s="33"/>
      <c r="M109" s="33"/>
      <c r="N109" s="18"/>
      <c r="O109" s="16"/>
      <c r="P109" s="32"/>
      <c r="Q109" s="98"/>
      <c r="R109" s="86">
        <f t="shared" si="1"/>
        <v>0</v>
      </c>
      <c r="S109" s="88">
        <f>合唱団情報!$B$8</f>
        <v>0</v>
      </c>
    </row>
  </sheetData>
  <sheetProtection sheet="1" objects="1" scenarios="1" selectLockedCells="1"/>
  <protectedRanges>
    <protectedRange sqref="B10:R109" name="範囲1"/>
  </protectedRanges>
  <phoneticPr fontId="1"/>
  <conditionalFormatting sqref="R10:R109">
    <cfRule type="cellIs" dxfId="0" priority="1" operator="equal">
      <formula>0</formula>
    </cfRule>
  </conditionalFormatting>
  <dataValidations count="13">
    <dataValidation type="textLength" errorStyle="warning" operator="greaterThanOrEqual" showInputMessage="1" showErrorMessage="1" errorTitle="エラー" error="必須項目です。入力をお願いします。" sqref="G10:H109" xr:uid="{5C83C5BE-7D6A-4225-92C1-5251A9B7DEAE}">
      <formula1>1</formula1>
    </dataValidation>
    <dataValidation type="textLength" errorStyle="warning" operator="greaterThanOrEqual" showInputMessage="1" showErrorMessage="1" errorTitle="エラー" error="必須項目です。入力をお願いします。" sqref="J10:J109" xr:uid="{C2A51AA5-ED23-4AC2-96DA-B95B440CBB20}">
      <formula1>9</formula1>
    </dataValidation>
    <dataValidation type="textLength" errorStyle="warning" imeMode="on" operator="greaterThanOrEqual" showInputMessage="1" showErrorMessage="1" errorTitle="エラー" error="必須項目です。入力をお願いします。" promptTitle="代表者氏名" prompt="団体の代表の方のお名前を入力してください_x000a_" sqref="B10" xr:uid="{9F48BA57-C28A-462C-869A-9510357BB414}">
      <formula1>1</formula1>
    </dataValidation>
    <dataValidation type="textLength" errorStyle="warning" imeMode="on" operator="greaterThanOrEqual" showInputMessage="1" showErrorMessage="1" errorTitle="エラー" error="必須項目です。入力をお願いします。" sqref="B11:B109" xr:uid="{0B33E4E3-3ABE-4320-B900-07B34B07E43B}">
      <formula1>1</formula1>
    </dataValidation>
    <dataValidation type="textLength" errorStyle="warning" imeMode="fullKatakana" operator="greaterThanOrEqual" showInputMessage="1" showErrorMessage="1" errorTitle="エラー" error="必須項目です。入力をお願いします。" sqref="C10:C109" xr:uid="{957EBFFF-5AB3-450C-B05B-4754B00DA808}">
      <formula1>1</formula1>
    </dataValidation>
    <dataValidation type="textLength" errorStyle="warning" imeMode="off" operator="greaterThanOrEqual" showInputMessage="1" showErrorMessage="1" errorTitle="エラー" error="必須項目です。入力をお願いします。" sqref="D10:D109" xr:uid="{09FF9043-2473-4ECE-A8AA-8BBCA2C7D717}">
      <formula1>1</formula1>
    </dataValidation>
    <dataValidation imeMode="off" allowBlank="1" showInputMessage="1" showErrorMessage="1" sqref="I10:I109" xr:uid="{00419D5B-917F-4A19-8B87-7C37D76C1D30}"/>
    <dataValidation type="list" allowBlank="1" showInputMessage="1" showErrorMessage="1" sqref="P10:P109" xr:uid="{FECF113E-FBAD-45CD-A6CF-2E1C90825389}">
      <formula1>"1都6県,遠隔地,ジュニア"</formula1>
    </dataValidation>
    <dataValidation type="list" allowBlank="1" showInputMessage="1" showErrorMessage="1" sqref="E10:E109" xr:uid="{993757AF-1A07-4941-B327-1FAD2C4891D0}">
      <formula1>"S,A,T1,T2,B,不参加"</formula1>
    </dataValidation>
    <dataValidation errorStyle="information" allowBlank="1" showInputMessage="1" showErrorMessage="1" errorTitle="合計金額が合いません" error="会員全員の会員区分が入力されていますか？_x000a_個人賛助会費の入力漏れはありませんか？" sqref="J4" xr:uid="{CFBEC0A7-15DF-4C8B-A270-E1A29C699941}"/>
    <dataValidation type="list" allowBlank="1" showInputMessage="1" showErrorMessage="1" sqref="L10:L109" xr:uid="{CB4E127A-EAEC-46D2-9810-A585D3FFF358}">
      <formula1>"""はい（はじめて）"",""いいえ"""</formula1>
    </dataValidation>
    <dataValidation type="list" allowBlank="1" showInputMessage="1" showErrorMessage="1" sqref="M10:M109" xr:uid="{60B4CFE7-4D3A-4082-870B-8EB6A410A735}">
      <formula1>"マス席,椅子席,どちらでも,車イス席"</formula1>
    </dataValidation>
    <dataValidation allowBlank="1" showInputMessage="1" showErrorMessage="1" promptTitle="個人賛助会費" prompt="1口￥2000です。口数を入力してください" sqref="Q10:Q109" xr:uid="{39EAF45E-AD98-4F39-A04A-C9E06D802422}"/>
  </dataValidations>
  <printOptions headings="1" gridLines="1"/>
  <pageMargins left="0.39370078740157483" right="0.19685039370078741" top="0.74803149606299213" bottom="0.74803149606299213" header="0.31496062992125984" footer="0.31496062992125984"/>
  <pageSetup paperSize="8" scale="46" fitToWidth="0" fitToHeight="0" orientation="landscape" r:id="rId1"/>
  <headerFooter>
    <oddHeader>&amp;C&amp;Z&amp;F&amp;A&amp;R&amp;D</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c:creator>
  <cp:keywords/>
  <dc:description/>
  <cp:lastModifiedBy/>
  <cp:revision/>
  <dcterms:created xsi:type="dcterms:W3CDTF">2023-07-05T10:01:45Z</dcterms:created>
  <dcterms:modified xsi:type="dcterms:W3CDTF">2025-07-01T07:39:33Z</dcterms:modified>
  <cp:category/>
  <cp:contentStatus/>
</cp:coreProperties>
</file>